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95" windowHeight="7935" firstSheet="4" activeTab="4"/>
  </bookViews>
  <sheets>
    <sheet name="DocumentationPage" sheetId="4" r:id="rId1"/>
    <sheet name="CoverLetter" sheetId="5" r:id="rId2"/>
    <sheet name="GeneralInstructions" sheetId="6" r:id="rId3"/>
    <sheet name="StepbyStep..." sheetId="7" r:id="rId4"/>
    <sheet name="Agency Summary" sheetId="8" r:id="rId5"/>
    <sheet name="MR Services Central Office" sheetId="9" r:id="rId6"/>
    <sheet name="Middle TN Regional Office" sheetId="10" r:id="rId7"/>
    <sheet name="Shelby &amp; Madison" sheetId="11" r:id="rId8"/>
    <sheet name="East TN Regional Office" sheetId="12" r:id="rId9"/>
    <sheet name="Arlington Developmental Center" sheetId="13" r:id="rId10"/>
    <sheet name="Clover Bottom Developmental Cen" sheetId="14" r:id="rId11"/>
    <sheet name="Greene Valley Developmental Cen" sheetId="15" r:id="rId12"/>
  </sheets>
  <calcPr calcId="145621"/>
</workbook>
</file>

<file path=xl/calcChain.xml><?xml version="1.0" encoding="utf-8"?>
<calcChain xmlns="http://schemas.openxmlformats.org/spreadsheetml/2006/main">
  <c r="K20" i="8" l="1"/>
  <c r="K54" i="8"/>
  <c r="K52" i="8"/>
  <c r="K50" i="8"/>
  <c r="H46" i="8"/>
  <c r="F46" i="8"/>
  <c r="H44" i="8"/>
  <c r="F44" i="8"/>
  <c r="H42" i="8"/>
  <c r="F42" i="8"/>
  <c r="H40" i="8" l="1"/>
  <c r="F40" i="8"/>
  <c r="H38" i="8"/>
  <c r="F38" i="8"/>
  <c r="H36" i="8"/>
  <c r="K29" i="8"/>
  <c r="K28" i="8"/>
  <c r="K27" i="8" l="1"/>
  <c r="K24" i="8"/>
  <c r="K22" i="8"/>
  <c r="K56" i="15" l="1"/>
  <c r="K46" i="15"/>
  <c r="K44" i="15"/>
  <c r="K42" i="15"/>
  <c r="K40" i="15"/>
  <c r="K38" i="15"/>
  <c r="K31" i="15"/>
  <c r="K36" i="15" s="1"/>
  <c r="K31" i="14"/>
  <c r="K36" i="14" s="1"/>
  <c r="K56" i="14"/>
  <c r="K46" i="14"/>
  <c r="K44" i="14"/>
  <c r="K42" i="14"/>
  <c r="K40" i="14"/>
  <c r="K38" i="14"/>
  <c r="K56" i="13"/>
  <c r="K46" i="13"/>
  <c r="K44" i="13"/>
  <c r="K42" i="13"/>
  <c r="K40" i="13"/>
  <c r="K38" i="13"/>
  <c r="K31" i="13"/>
  <c r="K56" i="12"/>
  <c r="K46" i="12"/>
  <c r="K44" i="12"/>
  <c r="K42" i="12"/>
  <c r="K40" i="12"/>
  <c r="K38" i="12"/>
  <c r="K31" i="12"/>
  <c r="K56" i="11"/>
  <c r="K46" i="11"/>
  <c r="K44" i="11"/>
  <c r="K42" i="11"/>
  <c r="K40" i="11"/>
  <c r="K38" i="11"/>
  <c r="K36" i="11"/>
  <c r="F36" i="11"/>
  <c r="K31" i="11"/>
  <c r="K56" i="10"/>
  <c r="K46" i="10"/>
  <c r="K44" i="10"/>
  <c r="K42" i="10"/>
  <c r="K40" i="10"/>
  <c r="K38" i="10"/>
  <c r="K31" i="10"/>
  <c r="K36" i="10" s="1"/>
  <c r="K56" i="9"/>
  <c r="K46" i="9"/>
  <c r="K44" i="9"/>
  <c r="K42" i="9"/>
  <c r="K40" i="9"/>
  <c r="K38" i="9"/>
  <c r="K42" i="8"/>
  <c r="K40" i="8"/>
  <c r="K38" i="8"/>
  <c r="K31" i="9"/>
  <c r="K36" i="9" s="1"/>
  <c r="K56" i="8"/>
  <c r="K46" i="8"/>
  <c r="K44" i="8"/>
  <c r="K36" i="13" l="1"/>
  <c r="K36" i="12"/>
  <c r="K31" i="8"/>
  <c r="K36" i="8" l="1"/>
  <c r="F36" i="8"/>
</calcChain>
</file>

<file path=xl/sharedStrings.xml><?xml version="1.0" encoding="utf-8"?>
<sst xmlns="http://schemas.openxmlformats.org/spreadsheetml/2006/main" count="711" uniqueCount="130">
  <si>
    <t>Documentation Page</t>
  </si>
  <si>
    <t>Listing</t>
  </si>
  <si>
    <t>Description</t>
  </si>
  <si>
    <t>Comments</t>
  </si>
  <si>
    <t>Cover Letter</t>
  </si>
  <si>
    <t>Introductory letter from Records Management Division</t>
  </si>
  <si>
    <t>Click to open</t>
  </si>
  <si>
    <t>General Instructions</t>
  </si>
  <si>
    <t>General instructions for doing the holdings report</t>
  </si>
  <si>
    <t>Step By Step</t>
  </si>
  <si>
    <t>Specific instructions for the entering the data</t>
  </si>
  <si>
    <t>Departments/Divisions</t>
  </si>
  <si>
    <t>Double-click on division to get to specific spreadsheet</t>
  </si>
  <si>
    <t>These are listed in alphabetical order</t>
  </si>
  <si>
    <t>Records Manager – Pennye Neal: Phone (615) 741-1718</t>
  </si>
  <si>
    <t>Agency Summary</t>
  </si>
  <si>
    <t>Arlington Developmental Center</t>
  </si>
  <si>
    <t>Clover Bottom Developmental Center</t>
  </si>
  <si>
    <t>East TN Regional Office</t>
  </si>
  <si>
    <t>Greene Valley Developmental Center</t>
  </si>
  <si>
    <t>MR Services Central Office</t>
  </si>
  <si>
    <t>Shelby</t>
  </si>
  <si>
    <t>Middle TN Regional Office</t>
  </si>
  <si>
    <t xml:space="preserve"> </t>
  </si>
  <si>
    <t xml:space="preserve">   </t>
  </si>
  <si>
    <t>DEPARTMENT OF GENERAL SERVICES</t>
  </si>
  <si>
    <t>RECORDS MANAGEMENT DIVISION</t>
  </si>
  <si>
    <t>RECORDS HOLDING REPORT</t>
  </si>
  <si>
    <t>SEE INSTRUCTIONS ON BACK</t>
  </si>
  <si>
    <t xml:space="preserve">Department Name: </t>
  </si>
  <si>
    <t>Allotment Code:</t>
  </si>
  <si>
    <t xml:space="preserve">Division Name:    </t>
  </si>
  <si>
    <t xml:space="preserve">County:  </t>
  </si>
  <si>
    <t>Person Completing Form:</t>
  </si>
  <si>
    <t>Penny Lewis</t>
  </si>
  <si>
    <t xml:space="preserve">Phone:    </t>
  </si>
  <si>
    <t>Paper Record(s) Holdings</t>
  </si>
  <si>
    <t xml:space="preserve"> (beginning volume from previous year) </t>
  </si>
  <si>
    <t xml:space="preserve"> Cu. Ft.</t>
  </si>
  <si>
    <t>II.   Records Created</t>
  </si>
  <si>
    <t>(+)</t>
  </si>
  <si>
    <t>Cu. Ft.</t>
  </si>
  <si>
    <t>III.  Records Destroyed</t>
  </si>
  <si>
    <t>( - )</t>
  </si>
  <si>
    <t>IV.  Records Transferred:</t>
  </si>
  <si>
    <t xml:space="preserve">Records Center                                                      </t>
  </si>
  <si>
    <t xml:space="preserve">Library &amp; Archives                                         </t>
  </si>
  <si>
    <t xml:space="preserve">( - )    </t>
  </si>
  <si>
    <t>Other: (please specify) ______________________________</t>
  </si>
  <si>
    <r>
      <t xml:space="preserve">V.   Records on hand </t>
    </r>
    <r>
      <rPr>
        <b/>
        <sz val="11"/>
        <rFont val="Arial"/>
        <family val="2"/>
      </rPr>
      <t>June 30, 2011</t>
    </r>
    <r>
      <rPr>
        <sz val="11"/>
        <rFont val="Arial"/>
        <family val="2"/>
      </rPr>
      <t xml:space="preserve">                                 </t>
    </r>
  </si>
  <si>
    <t>(Line I + II – III – IV = V)</t>
  </si>
  <si>
    <t>Records Category/Description:</t>
  </si>
  <si>
    <t>Media:</t>
  </si>
  <si>
    <t xml:space="preserve">    Active  </t>
  </si>
  <si>
    <t>+</t>
  </si>
  <si>
    <t xml:space="preserve"> Inactive</t>
  </si>
  <si>
    <t xml:space="preserve">    Totals</t>
  </si>
  <si>
    <t xml:space="preserve">I.      Paper   </t>
  </si>
  <si>
    <t>Cu. Ft</t>
  </si>
  <si>
    <t xml:space="preserve">II     Cartridge &amp; Magnetic Tapes  </t>
  </si>
  <si>
    <t>Cart/Reel</t>
  </si>
  <si>
    <t>III.   CD ROM</t>
  </si>
  <si>
    <t>Disks</t>
  </si>
  <si>
    <t>IV.   Magnetic/Optical Disks</t>
  </si>
  <si>
    <t>V.     Microfilm</t>
  </si>
  <si>
    <t>Rolls</t>
  </si>
  <si>
    <t>VI.   Microfiche</t>
  </si>
  <si>
    <t>Sheets</t>
  </si>
  <si>
    <t>Microfilm – Number of Rolls Produced Annually:</t>
  </si>
  <si>
    <t xml:space="preserve">I. </t>
  </si>
  <si>
    <t>By Reporting Agency</t>
  </si>
  <si>
    <t>II.</t>
  </si>
  <si>
    <t>By Other State Agencies</t>
  </si>
  <si>
    <t>III.</t>
  </si>
  <si>
    <t>By Outside Vendors</t>
  </si>
  <si>
    <t>Total Rolls Produced</t>
  </si>
  <si>
    <t>Storage Facilities</t>
  </si>
  <si>
    <t>Does your division store records in storage facilities other than the office or State Records Center?</t>
  </si>
  <si>
    <t xml:space="preserve">Yes   </t>
  </si>
  <si>
    <t xml:space="preserve">No </t>
  </si>
  <si>
    <t>If YES, please provide the following information:</t>
  </si>
  <si>
    <t>Name and Address</t>
  </si>
  <si>
    <t>Media Type</t>
  </si>
  <si>
    <t>Volume</t>
  </si>
  <si>
    <t>GS-0704  (REV 08/11)</t>
  </si>
  <si>
    <t xml:space="preserve">        RDA SW05</t>
  </si>
  <si>
    <t>Summary</t>
  </si>
  <si>
    <t>Davidson</t>
  </si>
  <si>
    <r>
      <t xml:space="preserve">V.   Records on hand </t>
    </r>
    <r>
      <rPr>
        <b/>
        <sz val="11"/>
        <rFont val="Arial"/>
        <family val="2"/>
      </rPr>
      <t>June 30, 2011</t>
    </r>
    <r>
      <rPr>
        <sz val="11"/>
        <rFont val="Arial"/>
        <family val="2"/>
      </rPr>
      <t xml:space="preserve">                                  </t>
    </r>
  </si>
  <si>
    <t>Difference Between this year and last year</t>
  </si>
  <si>
    <t>Percentage:</t>
  </si>
  <si>
    <t>Positive</t>
  </si>
  <si>
    <t>&gt;10%</t>
  </si>
  <si>
    <t>=</t>
  </si>
  <si>
    <t xml:space="preserve">Shelby &amp; Madison </t>
  </si>
  <si>
    <t>Regional Offices</t>
  </si>
  <si>
    <t>Shelby &amp; Madison</t>
  </si>
  <si>
    <t xml:space="preserve">901-745-7547 </t>
  </si>
  <si>
    <t>Knox,Greene,Hamilton, Sullivan</t>
  </si>
  <si>
    <t>Lorene Kieffer</t>
  </si>
  <si>
    <t>Mary Hamilton</t>
  </si>
  <si>
    <t>231-5588</t>
  </si>
  <si>
    <t>Greene</t>
  </si>
  <si>
    <t>Nancy Roberts</t>
  </si>
  <si>
    <t xml:space="preserve"> FY July 1, 2011  through  June 30,  2012</t>
  </si>
  <si>
    <t>Michelle Stephenson</t>
  </si>
  <si>
    <t>Department of Intellectual &amp; Developmental Disabilities</t>
  </si>
  <si>
    <t xml:space="preserve">Department of Intellectual &amp; Developmental Disabilities </t>
  </si>
  <si>
    <t xml:space="preserve"> FY July 1, 2011 through  June 30,  2012</t>
  </si>
  <si>
    <t xml:space="preserve">I.    Records on Hand July 1, 2011       </t>
  </si>
  <si>
    <t xml:space="preserve">I.    Records on Hand July 1, 2011            </t>
  </si>
  <si>
    <t xml:space="preserve">I.    Records on Hand July 1, 2011              </t>
  </si>
  <si>
    <t xml:space="preserve">I.    Records on Hand July 1, 2011               </t>
  </si>
  <si>
    <t xml:space="preserve">I.    Records on Hand July 1, 2011        </t>
  </si>
  <si>
    <t>865-588-0508  Ext. 102</t>
  </si>
  <si>
    <t>Central Office</t>
  </si>
  <si>
    <t>(615) 253-2025</t>
  </si>
  <si>
    <t>x</t>
  </si>
  <si>
    <t>CBDC warehouse-Nashville, TN</t>
  </si>
  <si>
    <t>paper</t>
  </si>
  <si>
    <t>CBDC warehouese- Nashville, TN</t>
  </si>
  <si>
    <t>40cu.ft.</t>
  </si>
  <si>
    <t>995 cu.ft.</t>
  </si>
  <si>
    <t>CBDC warehouse- Nashville, TN</t>
  </si>
  <si>
    <t>566 cu.ft.</t>
  </si>
  <si>
    <t>357 cu.ft.</t>
  </si>
  <si>
    <t>518 cu.ft.</t>
  </si>
  <si>
    <t>DIDD Central Office</t>
  </si>
  <si>
    <t>52 cu.ft.</t>
  </si>
  <si>
    <t>2528 cuft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</si>
</sst>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1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0"/>
      <name val="Courier"/>
      <family val="3"/>
    </font>
    <font>
      <u/>
      <sz val="10"/>
      <color indexed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320">
    <xf numFmtId="0" fontId="0" fillId="0" borderId="0" xfId="0"/>
    <xf numFmtId="0" fontId="1" fillId="0" borderId="0" xfId="1"/>
    <xf numFmtId="0" fontId="1" fillId="0" borderId="2" xfId="1" applyBorder="1"/>
    <xf numFmtId="0" fontId="11" fillId="0" borderId="3" xfId="3" applyFont="1" applyBorder="1"/>
    <xf numFmtId="0" fontId="11" fillId="0" borderId="5" xfId="3" applyFont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9" xfId="1" applyBorder="1" applyAlignment="1">
      <alignment vertical="top" wrapText="1"/>
    </xf>
    <xf numFmtId="0" fontId="1" fillId="0" borderId="10" xfId="1" applyBorder="1" applyAlignment="1">
      <alignment vertical="top"/>
    </xf>
    <xf numFmtId="0" fontId="1" fillId="0" borderId="6" xfId="1" applyBorder="1" applyAlignment="1">
      <alignment vertical="top"/>
    </xf>
    <xf numFmtId="0" fontId="1" fillId="0" borderId="8" xfId="1" applyBorder="1" applyAlignment="1">
      <alignment vertical="top"/>
    </xf>
    <xf numFmtId="0" fontId="9" fillId="0" borderId="11" xfId="2" applyBorder="1" applyAlignment="1" applyProtection="1">
      <alignment vertical="top"/>
    </xf>
    <xf numFmtId="0" fontId="1" fillId="0" borderId="12" xfId="1" applyBorder="1" applyAlignment="1">
      <alignment wrapText="1"/>
    </xf>
    <xf numFmtId="0" fontId="1" fillId="0" borderId="13" xfId="1" applyBorder="1" applyAlignment="1">
      <alignment vertical="top"/>
    </xf>
    <xf numFmtId="0" fontId="1" fillId="0" borderId="9" xfId="1" applyBorder="1"/>
    <xf numFmtId="0" fontId="1" fillId="0" borderId="7" xfId="1" applyBorder="1" applyAlignment="1">
      <alignment wrapText="1"/>
    </xf>
    <xf numFmtId="0" fontId="1" fillId="0" borderId="13" xfId="1" applyBorder="1"/>
    <xf numFmtId="0" fontId="1" fillId="0" borderId="10" xfId="1" applyBorder="1"/>
    <xf numFmtId="0" fontId="1" fillId="0" borderId="0" xfId="1" applyBorder="1"/>
    <xf numFmtId="0" fontId="1" fillId="0" borderId="14" xfId="1" applyBorder="1"/>
    <xf numFmtId="0" fontId="9" fillId="0" borderId="11" xfId="2" applyFill="1" applyBorder="1" applyAlignment="1" applyProtection="1">
      <protection locked="0"/>
    </xf>
    <xf numFmtId="0" fontId="1" fillId="0" borderId="0" xfId="1" applyFill="1" applyBorder="1"/>
    <xf numFmtId="0" fontId="9" fillId="0" borderId="0" xfId="2" applyFill="1" applyBorder="1" applyAlignment="1" applyProtection="1">
      <protection locked="0"/>
    </xf>
    <xf numFmtId="0" fontId="9" fillId="0" borderId="0" xfId="2" quotePrefix="1" applyBorder="1" applyAlignment="1" applyProtection="1"/>
    <xf numFmtId="0" fontId="9" fillId="0" borderId="0" xfId="2" quotePrefix="1" applyFont="1" applyFill="1" applyBorder="1" applyAlignment="1" applyProtection="1">
      <protection locked="0"/>
    </xf>
    <xf numFmtId="0" fontId="9" fillId="0" borderId="0" xfId="2" applyFill="1" applyBorder="1" applyAlignment="1" applyProtection="1"/>
    <xf numFmtId="0" fontId="9" fillId="0" borderId="11" xfId="2" applyBorder="1" applyAlignment="1" applyProtection="1"/>
    <xf numFmtId="0" fontId="1" fillId="0" borderId="11" xfId="1" applyBorder="1"/>
    <xf numFmtId="0" fontId="1" fillId="0" borderId="0" xfId="1" applyBorder="1" applyAlignment="1">
      <alignment vertical="top" wrapText="1"/>
    </xf>
    <xf numFmtId="0" fontId="12" fillId="0" borderId="0" xfId="1" applyFont="1" applyBorder="1"/>
    <xf numFmtId="0" fontId="1" fillId="0" borderId="11" xfId="1" applyBorder="1" applyAlignment="1">
      <alignment vertical="top"/>
    </xf>
    <xf numFmtId="0" fontId="1" fillId="0" borderId="14" xfId="1" applyBorder="1" applyAlignment="1">
      <alignment wrapText="1"/>
    </xf>
    <xf numFmtId="0" fontId="12" fillId="0" borderId="11" xfId="1" applyFont="1" applyBorder="1"/>
    <xf numFmtId="0" fontId="12" fillId="0" borderId="14" xfId="1" applyFont="1" applyBorder="1"/>
    <xf numFmtId="0" fontId="1" fillId="0" borderId="15" xfId="1" applyBorder="1" applyAlignment="1">
      <alignment vertical="top"/>
    </xf>
    <xf numFmtId="0" fontId="1" fillId="0" borderId="3" xfId="1" applyBorder="1" applyAlignment="1">
      <alignment vertical="top" wrapText="1"/>
    </xf>
    <xf numFmtId="0" fontId="1" fillId="0" borderId="16" xfId="1" applyBorder="1" applyAlignment="1">
      <alignment wrapText="1"/>
    </xf>
    <xf numFmtId="0" fontId="9" fillId="0" borderId="0" xfId="2" applyFont="1" applyFill="1" applyBorder="1" applyAlignment="1" applyProtection="1">
      <protection locked="0"/>
    </xf>
    <xf numFmtId="0" fontId="9" fillId="0" borderId="11" xfId="2" applyFont="1" applyFill="1" applyBorder="1" applyAlignment="1" applyProtection="1">
      <protection locked="0"/>
    </xf>
    <xf numFmtId="0" fontId="13" fillId="2" borderId="17" xfId="1" applyFont="1" applyFill="1" applyBorder="1"/>
    <xf numFmtId="0" fontId="1" fillId="2" borderId="8" xfId="1" applyFill="1" applyBorder="1" applyAlignment="1">
      <alignment wrapText="1"/>
    </xf>
    <xf numFmtId="0" fontId="9" fillId="0" borderId="18" xfId="2" applyFill="1" applyBorder="1" applyAlignment="1" applyProtection="1">
      <protection locked="0"/>
    </xf>
    <xf numFmtId="0" fontId="9" fillId="0" borderId="11" xfId="2" quotePrefix="1" applyBorder="1" applyAlignment="1" applyProtection="1"/>
    <xf numFmtId="0" fontId="9" fillId="0" borderId="6" xfId="2" applyBorder="1" applyAlignment="1" applyProtection="1">
      <alignment vertical="top"/>
    </xf>
    <xf numFmtId="0" fontId="9" fillId="0" borderId="13" xfId="2" applyBorder="1" applyAlignment="1" applyProtection="1">
      <alignment vertical="top"/>
    </xf>
    <xf numFmtId="0" fontId="15" fillId="2" borderId="1" xfId="1" applyFont="1" applyFill="1" applyBorder="1" applyProtection="1">
      <protection locked="0"/>
    </xf>
    <xf numFmtId="3" fontId="4" fillId="4" borderId="1" xfId="1" applyNumberFormat="1" applyFont="1" applyFill="1" applyBorder="1" applyProtection="1">
      <protection hidden="1"/>
    </xf>
    <xf numFmtId="0" fontId="1" fillId="0" borderId="0" xfId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left"/>
    </xf>
    <xf numFmtId="0" fontId="5" fillId="0" borderId="0" xfId="1" applyFont="1"/>
    <xf numFmtId="0" fontId="5" fillId="0" borderId="0" xfId="1" applyFont="1" applyBorder="1"/>
    <xf numFmtId="0" fontId="4" fillId="0" borderId="1" xfId="1" applyFont="1" applyBorder="1"/>
    <xf numFmtId="0" fontId="6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left"/>
    </xf>
    <xf numFmtId="0" fontId="6" fillId="0" borderId="0" xfId="1" applyFont="1"/>
    <xf numFmtId="0" fontId="4" fillId="0" borderId="0" xfId="1" applyFont="1" applyAlignment="1">
      <alignment horizontal="center"/>
    </xf>
    <xf numFmtId="0" fontId="4" fillId="0" borderId="2" xfId="1" applyFont="1" applyBorder="1"/>
    <xf numFmtId="0" fontId="1" fillId="0" borderId="2" xfId="1" applyBorder="1"/>
    <xf numFmtId="0" fontId="4" fillId="0" borderId="1" xfId="1" applyFont="1" applyBorder="1" applyProtection="1">
      <protection locked="0"/>
    </xf>
    <xf numFmtId="0" fontId="4" fillId="0" borderId="0" xfId="1" applyFont="1" applyProtection="1">
      <protection locked="0"/>
    </xf>
    <xf numFmtId="0" fontId="4" fillId="2" borderId="1" xfId="1" applyFont="1" applyFill="1" applyBorder="1" applyProtection="1">
      <protection locked="0"/>
    </xf>
    <xf numFmtId="164" fontId="4" fillId="2" borderId="1" xfId="1" applyNumberFormat="1" applyFont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7" fillId="2" borderId="1" xfId="1" applyFont="1" applyFill="1" applyBorder="1" applyProtection="1">
      <protection locked="0"/>
    </xf>
    <xf numFmtId="0" fontId="1" fillId="2" borderId="3" xfId="1" applyFill="1" applyBorder="1" applyProtection="1">
      <protection locked="0"/>
    </xf>
    <xf numFmtId="0" fontId="4" fillId="2" borderId="0" xfId="1" applyFont="1" applyFill="1" applyProtection="1">
      <protection locked="0"/>
    </xf>
    <xf numFmtId="0" fontId="4" fillId="0" borderId="0" xfId="1" applyFont="1" applyBorder="1" applyProtection="1"/>
    <xf numFmtId="3" fontId="4" fillId="2" borderId="1" xfId="1" applyNumberFormat="1" applyFont="1" applyFill="1" applyBorder="1" applyProtection="1">
      <protection locked="0"/>
    </xf>
    <xf numFmtId="2" fontId="4" fillId="0" borderId="0" xfId="1" applyNumberFormat="1" applyFont="1" applyAlignment="1">
      <alignment horizontal="left"/>
    </xf>
    <xf numFmtId="0" fontId="1" fillId="2" borderId="0" xfId="1" applyFill="1" applyProtection="1">
      <protection locked="0"/>
    </xf>
    <xf numFmtId="0" fontId="4" fillId="2" borderId="1" xfId="1" applyFont="1" applyFill="1" applyBorder="1"/>
    <xf numFmtId="4" fontId="4" fillId="0" borderId="0" xfId="1" applyNumberFormat="1" applyFont="1" applyBorder="1" applyProtection="1"/>
    <xf numFmtId="3" fontId="4" fillId="0" borderId="0" xfId="1" applyNumberFormat="1" applyFont="1" applyBorder="1" applyProtection="1"/>
    <xf numFmtId="3" fontId="1" fillId="0" borderId="0" xfId="1" applyNumberFormat="1"/>
    <xf numFmtId="0" fontId="1" fillId="0" borderId="8" xfId="1" applyBorder="1"/>
    <xf numFmtId="0" fontId="1" fillId="0" borderId="10" xfId="1" applyBorder="1"/>
    <xf numFmtId="0" fontId="1" fillId="0" borderId="0" xfId="1" applyBorder="1"/>
    <xf numFmtId="0" fontId="1" fillId="0" borderId="14" xfId="1" applyBorder="1"/>
    <xf numFmtId="3" fontId="1" fillId="0" borderId="0" xfId="1" applyNumberFormat="1" applyProtection="1">
      <protection hidden="1"/>
    </xf>
    <xf numFmtId="0" fontId="1" fillId="0" borderId="6" xfId="1" applyBorder="1" applyAlignment="1">
      <alignment horizontal="center"/>
    </xf>
    <xf numFmtId="0" fontId="1" fillId="0" borderId="17" xfId="1" applyBorder="1"/>
    <xf numFmtId="0" fontId="1" fillId="0" borderId="11" xfId="1" applyBorder="1" applyAlignment="1">
      <alignment horizontal="center"/>
    </xf>
    <xf numFmtId="0" fontId="1" fillId="0" borderId="13" xfId="1" applyBorder="1" applyAlignment="1">
      <alignment horizontal="center"/>
    </xf>
    <xf numFmtId="3" fontId="7" fillId="3" borderId="1" xfId="1" applyNumberFormat="1" applyFont="1" applyFill="1" applyBorder="1" applyProtection="1">
      <protection hidden="1"/>
    </xf>
    <xf numFmtId="0" fontId="1" fillId="0" borderId="0" xfId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left"/>
    </xf>
    <xf numFmtId="0" fontId="5" fillId="0" borderId="0" xfId="1" applyFont="1"/>
    <xf numFmtId="0" fontId="5" fillId="0" borderId="0" xfId="1" applyFont="1" applyBorder="1"/>
    <xf numFmtId="0" fontId="4" fillId="0" borderId="1" xfId="1" applyFont="1" applyBorder="1"/>
    <xf numFmtId="0" fontId="6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left"/>
    </xf>
    <xf numFmtId="0" fontId="6" fillId="0" borderId="0" xfId="1" applyFont="1"/>
    <xf numFmtId="0" fontId="4" fillId="0" borderId="0" xfId="1" applyFont="1" applyAlignment="1">
      <alignment horizontal="center"/>
    </xf>
    <xf numFmtId="0" fontId="4" fillId="0" borderId="2" xfId="1" applyFont="1" applyBorder="1"/>
    <xf numFmtId="0" fontId="1" fillId="0" borderId="2" xfId="1" applyBorder="1"/>
    <xf numFmtId="0" fontId="4" fillId="0" borderId="1" xfId="1" applyFont="1" applyBorder="1" applyProtection="1">
      <protection locked="0"/>
    </xf>
    <xf numFmtId="0" fontId="4" fillId="0" borderId="0" xfId="1" applyFont="1" applyProtection="1">
      <protection locked="0"/>
    </xf>
    <xf numFmtId="0" fontId="4" fillId="2" borderId="1" xfId="1" applyFont="1" applyFill="1" applyBorder="1" applyProtection="1">
      <protection locked="0"/>
    </xf>
    <xf numFmtId="164" fontId="4" fillId="2" borderId="1" xfId="1" applyNumberFormat="1" applyFont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7" fillId="2" borderId="1" xfId="1" applyFont="1" applyFill="1" applyBorder="1" applyProtection="1">
      <protection locked="0"/>
    </xf>
    <xf numFmtId="0" fontId="4" fillId="2" borderId="0" xfId="1" applyFont="1" applyFill="1" applyProtection="1">
      <protection locked="0"/>
    </xf>
    <xf numFmtId="0" fontId="1" fillId="2" borderId="3" xfId="1" applyFill="1" applyBorder="1" applyAlignment="1" applyProtection="1">
      <alignment horizontal="center"/>
      <protection locked="0"/>
    </xf>
    <xf numFmtId="3" fontId="4" fillId="2" borderId="1" xfId="1" applyNumberFormat="1" applyFont="1" applyFill="1" applyBorder="1" applyProtection="1">
      <protection locked="0"/>
    </xf>
    <xf numFmtId="0" fontId="1" fillId="2" borderId="0" xfId="1" applyFill="1" applyProtection="1">
      <protection locked="0"/>
    </xf>
    <xf numFmtId="0" fontId="4" fillId="2" borderId="1" xfId="1" applyFont="1" applyFill="1" applyBorder="1"/>
    <xf numFmtId="3" fontId="4" fillId="2" borderId="4" xfId="1" applyNumberFormat="1" applyFont="1" applyFill="1" applyBorder="1" applyProtection="1">
      <protection locked="0"/>
    </xf>
    <xf numFmtId="3" fontId="7" fillId="0" borderId="2" xfId="1" applyNumberFormat="1" applyFont="1" applyBorder="1"/>
    <xf numFmtId="3" fontId="5" fillId="2" borderId="1" xfId="1" applyNumberFormat="1" applyFont="1" applyFill="1" applyBorder="1" applyProtection="1">
      <protection locked="0"/>
    </xf>
    <xf numFmtId="3" fontId="4" fillId="0" borderId="1" xfId="1" applyNumberFormat="1" applyFont="1" applyBorder="1"/>
    <xf numFmtId="3" fontId="4" fillId="0" borderId="0" xfId="1" applyNumberFormat="1" applyFont="1"/>
    <xf numFmtId="3" fontId="4" fillId="0" borderId="1" xfId="1" applyNumberFormat="1" applyFont="1" applyFill="1" applyBorder="1" applyProtection="1"/>
    <xf numFmtId="3" fontId="7" fillId="3" borderId="1" xfId="1" applyNumberFormat="1" applyFont="1" applyFill="1" applyBorder="1" applyProtection="1"/>
    <xf numFmtId="0" fontId="14" fillId="0" borderId="0" xfId="1" applyFont="1" applyProtection="1">
      <protection locked="0"/>
    </xf>
    <xf numFmtId="0" fontId="1" fillId="0" borderId="0" xfId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left"/>
    </xf>
    <xf numFmtId="0" fontId="5" fillId="0" borderId="0" xfId="1" applyFont="1"/>
    <xf numFmtId="0" fontId="5" fillId="0" borderId="0" xfId="1" applyFont="1" applyBorder="1"/>
    <xf numFmtId="0" fontId="4" fillId="0" borderId="1" xfId="1" applyFont="1" applyBorder="1"/>
    <xf numFmtId="0" fontId="6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left"/>
    </xf>
    <xf numFmtId="0" fontId="6" fillId="0" borderId="0" xfId="1" applyFont="1"/>
    <xf numFmtId="0" fontId="4" fillId="0" borderId="0" xfId="1" applyFont="1" applyAlignment="1">
      <alignment horizontal="center"/>
    </xf>
    <xf numFmtId="0" fontId="4" fillId="0" borderId="2" xfId="1" applyFont="1" applyBorder="1"/>
    <xf numFmtId="0" fontId="1" fillId="0" borderId="2" xfId="1" applyBorder="1"/>
    <xf numFmtId="0" fontId="4" fillId="0" borderId="1" xfId="1" applyFont="1" applyBorder="1" applyProtection="1">
      <protection locked="0"/>
    </xf>
    <xf numFmtId="0" fontId="4" fillId="0" borderId="0" xfId="1" applyFont="1" applyProtection="1">
      <protection locked="0"/>
    </xf>
    <xf numFmtId="0" fontId="4" fillId="2" borderId="1" xfId="1" applyFont="1" applyFill="1" applyBorder="1" applyProtection="1">
      <protection locked="0"/>
    </xf>
    <xf numFmtId="164" fontId="4" fillId="2" borderId="1" xfId="1" applyNumberFormat="1" applyFont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7" fillId="2" borderId="1" xfId="1" applyFont="1" applyFill="1" applyBorder="1" applyProtection="1">
      <protection locked="0"/>
    </xf>
    <xf numFmtId="0" fontId="4" fillId="2" borderId="0" xfId="1" applyFont="1" applyFill="1" applyProtection="1">
      <protection locked="0"/>
    </xf>
    <xf numFmtId="0" fontId="1" fillId="2" borderId="3" xfId="1" applyFill="1" applyBorder="1" applyAlignment="1" applyProtection="1">
      <alignment horizontal="center"/>
      <protection locked="0"/>
    </xf>
    <xf numFmtId="3" fontId="4" fillId="2" borderId="1" xfId="1" applyNumberFormat="1" applyFont="1" applyFill="1" applyBorder="1" applyProtection="1">
      <protection locked="0"/>
    </xf>
    <xf numFmtId="0" fontId="1" fillId="2" borderId="0" xfId="1" applyFill="1" applyProtection="1">
      <protection locked="0"/>
    </xf>
    <xf numFmtId="0" fontId="4" fillId="2" borderId="1" xfId="1" applyFont="1" applyFill="1" applyBorder="1"/>
    <xf numFmtId="3" fontId="4" fillId="2" borderId="4" xfId="1" applyNumberFormat="1" applyFont="1" applyFill="1" applyBorder="1" applyProtection="1">
      <protection locked="0"/>
    </xf>
    <xf numFmtId="3" fontId="7" fillId="0" borderId="2" xfId="1" applyNumberFormat="1" applyFont="1" applyBorder="1"/>
    <xf numFmtId="3" fontId="5" fillId="2" borderId="1" xfId="1" applyNumberFormat="1" applyFont="1" applyFill="1" applyBorder="1" applyProtection="1">
      <protection locked="0"/>
    </xf>
    <xf numFmtId="3" fontId="4" fillId="0" borderId="1" xfId="1" applyNumberFormat="1" applyFont="1" applyBorder="1"/>
    <xf numFmtId="3" fontId="4" fillId="0" borderId="0" xfId="1" applyNumberFormat="1" applyFont="1"/>
    <xf numFmtId="3" fontId="4" fillId="0" borderId="1" xfId="1" applyNumberFormat="1" applyFont="1" applyFill="1" applyBorder="1" applyProtection="1"/>
    <xf numFmtId="3" fontId="7" fillId="3" borderId="1" xfId="1" applyNumberFormat="1" applyFont="1" applyFill="1" applyBorder="1" applyProtection="1"/>
    <xf numFmtId="0" fontId="1" fillId="0" borderId="0" xfId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left"/>
    </xf>
    <xf numFmtId="0" fontId="5" fillId="0" borderId="0" xfId="1" applyFont="1"/>
    <xf numFmtId="0" fontId="5" fillId="0" borderId="0" xfId="1" applyFont="1" applyBorder="1"/>
    <xf numFmtId="0" fontId="4" fillId="0" borderId="1" xfId="1" applyFont="1" applyBorder="1"/>
    <xf numFmtId="0" fontId="6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left"/>
    </xf>
    <xf numFmtId="0" fontId="6" fillId="0" borderId="0" xfId="1" applyFont="1"/>
    <xf numFmtId="0" fontId="4" fillId="0" borderId="0" xfId="1" applyFont="1" applyAlignment="1">
      <alignment horizontal="center"/>
    </xf>
    <xf numFmtId="0" fontId="4" fillId="0" borderId="2" xfId="1" applyFont="1" applyBorder="1"/>
    <xf numFmtId="0" fontId="1" fillId="0" borderId="2" xfId="1" applyBorder="1"/>
    <xf numFmtId="0" fontId="4" fillId="0" borderId="1" xfId="1" applyFont="1" applyBorder="1" applyProtection="1">
      <protection locked="0"/>
    </xf>
    <xf numFmtId="0" fontId="4" fillId="0" borderId="0" xfId="1" applyFont="1" applyProtection="1">
      <protection locked="0"/>
    </xf>
    <xf numFmtId="0" fontId="4" fillId="2" borderId="1" xfId="1" applyFont="1" applyFill="1" applyBorder="1" applyProtection="1">
      <protection locked="0"/>
    </xf>
    <xf numFmtId="164" fontId="4" fillId="2" borderId="1" xfId="1" applyNumberFormat="1" applyFont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7" fillId="2" borderId="1" xfId="1" applyFont="1" applyFill="1" applyBorder="1" applyProtection="1">
      <protection locked="0"/>
    </xf>
    <xf numFmtId="0" fontId="4" fillId="2" borderId="0" xfId="1" applyFont="1" applyFill="1" applyProtection="1">
      <protection locked="0"/>
    </xf>
    <xf numFmtId="0" fontId="1" fillId="2" borderId="3" xfId="1" applyFill="1" applyBorder="1" applyAlignment="1" applyProtection="1">
      <alignment horizontal="center"/>
      <protection locked="0"/>
    </xf>
    <xf numFmtId="3" fontId="4" fillId="2" borderId="1" xfId="1" applyNumberFormat="1" applyFont="1" applyFill="1" applyBorder="1" applyProtection="1">
      <protection locked="0"/>
    </xf>
    <xf numFmtId="0" fontId="1" fillId="2" borderId="0" xfId="1" applyFill="1" applyProtection="1">
      <protection locked="0"/>
    </xf>
    <xf numFmtId="0" fontId="4" fillId="2" borderId="1" xfId="1" applyFont="1" applyFill="1" applyBorder="1"/>
    <xf numFmtId="3" fontId="4" fillId="2" borderId="4" xfId="1" applyNumberFormat="1" applyFont="1" applyFill="1" applyBorder="1" applyProtection="1">
      <protection locked="0"/>
    </xf>
    <xf numFmtId="3" fontId="7" fillId="0" borderId="2" xfId="1" applyNumberFormat="1" applyFont="1" applyBorder="1"/>
    <xf numFmtId="3" fontId="5" fillId="2" borderId="1" xfId="1" applyNumberFormat="1" applyFont="1" applyFill="1" applyBorder="1" applyProtection="1">
      <protection locked="0"/>
    </xf>
    <xf numFmtId="3" fontId="4" fillId="0" borderId="1" xfId="1" applyNumberFormat="1" applyFont="1" applyBorder="1"/>
    <xf numFmtId="3" fontId="4" fillId="0" borderId="0" xfId="1" applyNumberFormat="1" applyFont="1"/>
    <xf numFmtId="3" fontId="4" fillId="0" borderId="1" xfId="1" applyNumberFormat="1" applyFont="1" applyFill="1" applyBorder="1" applyProtection="1"/>
    <xf numFmtId="3" fontId="7" fillId="3" borderId="1" xfId="1" applyNumberFormat="1" applyFont="1" applyFill="1" applyBorder="1" applyProtection="1"/>
    <xf numFmtId="0" fontId="1" fillId="0" borderId="0" xfId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left"/>
    </xf>
    <xf numFmtId="0" fontId="5" fillId="0" borderId="0" xfId="1" applyFont="1"/>
    <xf numFmtId="0" fontId="5" fillId="0" borderId="0" xfId="1" applyFont="1" applyBorder="1"/>
    <xf numFmtId="0" fontId="4" fillId="0" borderId="1" xfId="1" applyFont="1" applyBorder="1"/>
    <xf numFmtId="0" fontId="6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left"/>
    </xf>
    <xf numFmtId="0" fontId="6" fillId="0" borderId="0" xfId="1" applyFont="1"/>
    <xf numFmtId="0" fontId="4" fillId="0" borderId="0" xfId="1" applyFont="1" applyAlignment="1">
      <alignment horizontal="center"/>
    </xf>
    <xf numFmtId="0" fontId="4" fillId="0" borderId="2" xfId="1" applyFont="1" applyBorder="1"/>
    <xf numFmtId="0" fontId="1" fillId="0" borderId="2" xfId="1" applyBorder="1"/>
    <xf numFmtId="0" fontId="4" fillId="0" borderId="1" xfId="1" applyFont="1" applyBorder="1" applyProtection="1">
      <protection locked="0"/>
    </xf>
    <xf numFmtId="0" fontId="4" fillId="0" borderId="0" xfId="1" applyFont="1" applyProtection="1">
      <protection locked="0"/>
    </xf>
    <xf numFmtId="0" fontId="4" fillId="2" borderId="1" xfId="1" applyFont="1" applyFill="1" applyBorder="1" applyProtection="1">
      <protection locked="0"/>
    </xf>
    <xf numFmtId="164" fontId="4" fillId="2" borderId="1" xfId="1" applyNumberFormat="1" applyFont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7" fillId="2" borderId="1" xfId="1" applyFont="1" applyFill="1" applyBorder="1" applyProtection="1">
      <protection locked="0"/>
    </xf>
    <xf numFmtId="0" fontId="4" fillId="2" borderId="0" xfId="1" applyFont="1" applyFill="1" applyProtection="1">
      <protection locked="0"/>
    </xf>
    <xf numFmtId="0" fontId="1" fillId="2" borderId="3" xfId="1" applyFill="1" applyBorder="1" applyAlignment="1" applyProtection="1">
      <alignment horizontal="center"/>
      <protection locked="0"/>
    </xf>
    <xf numFmtId="3" fontId="4" fillId="2" borderId="1" xfId="1" applyNumberFormat="1" applyFont="1" applyFill="1" applyBorder="1" applyProtection="1">
      <protection locked="0"/>
    </xf>
    <xf numFmtId="0" fontId="1" fillId="2" borderId="0" xfId="1" applyFill="1" applyProtection="1">
      <protection locked="0"/>
    </xf>
    <xf numFmtId="0" fontId="4" fillId="2" borderId="1" xfId="1" applyFont="1" applyFill="1" applyBorder="1"/>
    <xf numFmtId="3" fontId="4" fillId="2" borderId="4" xfId="1" applyNumberFormat="1" applyFont="1" applyFill="1" applyBorder="1" applyProtection="1">
      <protection locked="0"/>
    </xf>
    <xf numFmtId="3" fontId="7" fillId="0" borderId="2" xfId="1" applyNumberFormat="1" applyFont="1" applyBorder="1"/>
    <xf numFmtId="3" fontId="5" fillId="2" borderId="1" xfId="1" applyNumberFormat="1" applyFont="1" applyFill="1" applyBorder="1" applyProtection="1">
      <protection locked="0"/>
    </xf>
    <xf numFmtId="3" fontId="4" fillId="0" borderId="1" xfId="1" applyNumberFormat="1" applyFont="1" applyBorder="1"/>
    <xf numFmtId="3" fontId="4" fillId="0" borderId="0" xfId="1" applyNumberFormat="1" applyFont="1"/>
    <xf numFmtId="3" fontId="4" fillId="0" borderId="1" xfId="1" applyNumberFormat="1" applyFont="1" applyFill="1" applyBorder="1" applyProtection="1"/>
    <xf numFmtId="3" fontId="7" fillId="3" borderId="1" xfId="1" applyNumberFormat="1" applyFont="1" applyFill="1" applyBorder="1" applyProtection="1"/>
    <xf numFmtId="0" fontId="1" fillId="0" borderId="0" xfId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left"/>
    </xf>
    <xf numFmtId="0" fontId="5" fillId="0" borderId="0" xfId="1" applyFont="1"/>
    <xf numFmtId="0" fontId="5" fillId="0" borderId="0" xfId="1" applyFont="1" applyBorder="1"/>
    <xf numFmtId="0" fontId="4" fillId="0" borderId="1" xfId="1" applyFont="1" applyBorder="1"/>
    <xf numFmtId="0" fontId="6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left"/>
    </xf>
    <xf numFmtId="0" fontId="6" fillId="0" borderId="0" xfId="1" applyFont="1"/>
    <xf numFmtId="0" fontId="4" fillId="0" borderId="0" xfId="1" applyFont="1" applyAlignment="1">
      <alignment horizontal="center"/>
    </xf>
    <xf numFmtId="0" fontId="4" fillId="0" borderId="2" xfId="1" applyFont="1" applyBorder="1"/>
    <xf numFmtId="0" fontId="1" fillId="0" borderId="2" xfId="1" applyBorder="1"/>
    <xf numFmtId="0" fontId="4" fillId="0" borderId="1" xfId="1" applyFont="1" applyBorder="1" applyProtection="1">
      <protection locked="0"/>
    </xf>
    <xf numFmtId="0" fontId="4" fillId="0" borderId="0" xfId="1" applyFont="1" applyProtection="1">
      <protection locked="0"/>
    </xf>
    <xf numFmtId="0" fontId="4" fillId="2" borderId="1" xfId="1" applyFont="1" applyFill="1" applyBorder="1" applyProtection="1">
      <protection locked="0"/>
    </xf>
    <xf numFmtId="164" fontId="4" fillId="2" borderId="1" xfId="1" applyNumberFormat="1" applyFont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7" fillId="2" borderId="1" xfId="1" applyFont="1" applyFill="1" applyBorder="1" applyProtection="1">
      <protection locked="0"/>
    </xf>
    <xf numFmtId="0" fontId="4" fillId="2" borderId="0" xfId="1" applyFont="1" applyFill="1" applyProtection="1">
      <protection locked="0"/>
    </xf>
    <xf numFmtId="0" fontId="1" fillId="2" borderId="3" xfId="1" applyFill="1" applyBorder="1" applyAlignment="1" applyProtection="1">
      <alignment horizontal="center"/>
      <protection locked="0"/>
    </xf>
    <xf numFmtId="3" fontId="4" fillId="2" borderId="1" xfId="1" applyNumberFormat="1" applyFont="1" applyFill="1" applyBorder="1" applyProtection="1">
      <protection locked="0"/>
    </xf>
    <xf numFmtId="0" fontId="1" fillId="2" borderId="0" xfId="1" applyFill="1" applyProtection="1">
      <protection locked="0"/>
    </xf>
    <xf numFmtId="0" fontId="4" fillId="2" borderId="1" xfId="1" applyFont="1" applyFill="1" applyBorder="1"/>
    <xf numFmtId="3" fontId="4" fillId="2" borderId="4" xfId="1" applyNumberFormat="1" applyFont="1" applyFill="1" applyBorder="1" applyProtection="1">
      <protection locked="0"/>
    </xf>
    <xf numFmtId="3" fontId="7" fillId="0" borderId="2" xfId="1" applyNumberFormat="1" applyFont="1" applyBorder="1"/>
    <xf numFmtId="3" fontId="5" fillId="2" borderId="1" xfId="1" applyNumberFormat="1" applyFont="1" applyFill="1" applyBorder="1" applyProtection="1">
      <protection locked="0"/>
    </xf>
    <xf numFmtId="3" fontId="4" fillId="0" borderId="1" xfId="1" applyNumberFormat="1" applyFont="1" applyBorder="1"/>
    <xf numFmtId="3" fontId="4" fillId="0" borderId="0" xfId="1" applyNumberFormat="1" applyFont="1"/>
    <xf numFmtId="3" fontId="4" fillId="0" borderId="1" xfId="1" applyNumberFormat="1" applyFont="1" applyFill="1" applyBorder="1" applyProtection="1"/>
    <xf numFmtId="3" fontId="7" fillId="3" borderId="1" xfId="1" applyNumberFormat="1" applyFont="1" applyFill="1" applyBorder="1" applyProtection="1"/>
    <xf numFmtId="0" fontId="1" fillId="0" borderId="0" xfId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left"/>
    </xf>
    <xf numFmtId="0" fontId="5" fillId="0" borderId="0" xfId="1" applyFont="1"/>
    <xf numFmtId="0" fontId="5" fillId="0" borderId="0" xfId="1" applyFont="1" applyBorder="1"/>
    <xf numFmtId="0" fontId="4" fillId="0" borderId="1" xfId="1" applyFont="1" applyBorder="1"/>
    <xf numFmtId="0" fontId="6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left"/>
    </xf>
    <xf numFmtId="0" fontId="6" fillId="0" borderId="0" xfId="1" applyFont="1"/>
    <xf numFmtId="0" fontId="4" fillId="0" borderId="0" xfId="1" applyFont="1" applyAlignment="1">
      <alignment horizontal="center"/>
    </xf>
    <xf numFmtId="0" fontId="4" fillId="0" borderId="2" xfId="1" applyFont="1" applyBorder="1"/>
    <xf numFmtId="0" fontId="1" fillId="0" borderId="2" xfId="1" applyBorder="1"/>
    <xf numFmtId="0" fontId="4" fillId="0" borderId="1" xfId="1" applyFont="1" applyBorder="1" applyProtection="1">
      <protection locked="0"/>
    </xf>
    <xf numFmtId="0" fontId="4" fillId="0" borderId="0" xfId="1" applyFont="1" applyProtection="1">
      <protection locked="0"/>
    </xf>
    <xf numFmtId="0" fontId="4" fillId="2" borderId="1" xfId="1" applyFont="1" applyFill="1" applyBorder="1" applyProtection="1">
      <protection locked="0"/>
    </xf>
    <xf numFmtId="164" fontId="4" fillId="2" borderId="1" xfId="1" applyNumberFormat="1" applyFont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7" fillId="2" borderId="1" xfId="1" applyFont="1" applyFill="1" applyBorder="1" applyProtection="1">
      <protection locked="0"/>
    </xf>
    <xf numFmtId="0" fontId="4" fillId="2" borderId="0" xfId="1" applyFont="1" applyFill="1" applyProtection="1">
      <protection locked="0"/>
    </xf>
    <xf numFmtId="0" fontId="1" fillId="2" borderId="3" xfId="1" applyFill="1" applyBorder="1" applyAlignment="1" applyProtection="1">
      <alignment horizontal="center"/>
      <protection locked="0"/>
    </xf>
    <xf numFmtId="3" fontId="4" fillId="2" borderId="1" xfId="1" applyNumberFormat="1" applyFont="1" applyFill="1" applyBorder="1" applyProtection="1">
      <protection locked="0"/>
    </xf>
    <xf numFmtId="0" fontId="1" fillId="2" borderId="0" xfId="1" applyFill="1" applyProtection="1">
      <protection locked="0"/>
    </xf>
    <xf numFmtId="0" fontId="4" fillId="2" borderId="1" xfId="1" applyFont="1" applyFill="1" applyBorder="1"/>
    <xf numFmtId="3" fontId="4" fillId="2" borderId="4" xfId="1" applyNumberFormat="1" applyFont="1" applyFill="1" applyBorder="1" applyProtection="1">
      <protection locked="0"/>
    </xf>
    <xf numFmtId="3" fontId="7" fillId="0" borderId="2" xfId="1" applyNumberFormat="1" applyFont="1" applyBorder="1"/>
    <xf numFmtId="3" fontId="5" fillId="2" borderId="1" xfId="1" applyNumberFormat="1" applyFont="1" applyFill="1" applyBorder="1" applyProtection="1">
      <protection locked="0"/>
    </xf>
    <xf numFmtId="3" fontId="4" fillId="0" borderId="1" xfId="1" applyNumberFormat="1" applyFont="1" applyBorder="1"/>
    <xf numFmtId="3" fontId="4" fillId="0" borderId="0" xfId="1" applyNumberFormat="1" applyFont="1"/>
    <xf numFmtId="3" fontId="4" fillId="0" borderId="1" xfId="1" applyNumberFormat="1" applyFont="1" applyFill="1" applyBorder="1" applyProtection="1"/>
    <xf numFmtId="3" fontId="7" fillId="3" borderId="1" xfId="1" applyNumberFormat="1" applyFont="1" applyFill="1" applyBorder="1" applyProtection="1"/>
    <xf numFmtId="0" fontId="1" fillId="0" borderId="0" xfId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left"/>
    </xf>
    <xf numFmtId="0" fontId="5" fillId="0" borderId="0" xfId="1" applyFont="1"/>
    <xf numFmtId="0" fontId="5" fillId="0" borderId="0" xfId="1" applyFont="1" applyBorder="1"/>
    <xf numFmtId="0" fontId="4" fillId="0" borderId="1" xfId="1" applyFont="1" applyBorder="1"/>
    <xf numFmtId="0" fontId="6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left"/>
    </xf>
    <xf numFmtId="0" fontId="6" fillId="0" borderId="0" xfId="1" applyFont="1"/>
    <xf numFmtId="0" fontId="4" fillId="0" borderId="0" xfId="1" applyFont="1" applyAlignment="1">
      <alignment horizontal="center"/>
    </xf>
    <xf numFmtId="0" fontId="4" fillId="0" borderId="2" xfId="1" applyFont="1" applyBorder="1"/>
    <xf numFmtId="0" fontId="1" fillId="0" borderId="2" xfId="1" applyBorder="1"/>
    <xf numFmtId="0" fontId="4" fillId="0" borderId="1" xfId="1" applyFont="1" applyBorder="1" applyProtection="1">
      <protection locked="0"/>
    </xf>
    <xf numFmtId="0" fontId="4" fillId="0" borderId="0" xfId="1" applyFont="1" applyProtection="1">
      <protection locked="0"/>
    </xf>
    <xf numFmtId="0" fontId="4" fillId="2" borderId="1" xfId="1" applyFont="1" applyFill="1" applyBorder="1" applyProtection="1">
      <protection locked="0"/>
    </xf>
    <xf numFmtId="164" fontId="4" fillId="2" borderId="1" xfId="1" applyNumberFormat="1" applyFont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7" fillId="2" borderId="1" xfId="1" applyFont="1" applyFill="1" applyBorder="1" applyProtection="1">
      <protection locked="0"/>
    </xf>
    <xf numFmtId="0" fontId="4" fillId="2" borderId="0" xfId="1" applyFont="1" applyFill="1" applyProtection="1">
      <protection locked="0"/>
    </xf>
    <xf numFmtId="0" fontId="1" fillId="2" borderId="3" xfId="1" applyFill="1" applyBorder="1" applyAlignment="1" applyProtection="1">
      <alignment horizontal="center"/>
      <protection locked="0"/>
    </xf>
    <xf numFmtId="3" fontId="4" fillId="2" borderId="1" xfId="1" applyNumberFormat="1" applyFont="1" applyFill="1" applyBorder="1" applyProtection="1">
      <protection locked="0"/>
    </xf>
    <xf numFmtId="0" fontId="1" fillId="2" borderId="0" xfId="1" applyFill="1" applyProtection="1">
      <protection locked="0"/>
    </xf>
    <xf numFmtId="0" fontId="4" fillId="2" borderId="1" xfId="1" applyFont="1" applyFill="1" applyBorder="1"/>
    <xf numFmtId="3" fontId="4" fillId="2" borderId="4" xfId="1" applyNumberFormat="1" applyFont="1" applyFill="1" applyBorder="1" applyProtection="1">
      <protection locked="0"/>
    </xf>
    <xf numFmtId="3" fontId="7" fillId="0" borderId="2" xfId="1" applyNumberFormat="1" applyFont="1" applyBorder="1"/>
    <xf numFmtId="3" fontId="5" fillId="2" borderId="1" xfId="1" applyNumberFormat="1" applyFont="1" applyFill="1" applyBorder="1" applyProtection="1">
      <protection locked="0"/>
    </xf>
    <xf numFmtId="3" fontId="4" fillId="0" borderId="1" xfId="1" applyNumberFormat="1" applyFont="1" applyBorder="1"/>
    <xf numFmtId="3" fontId="4" fillId="0" borderId="0" xfId="1" applyNumberFormat="1" applyFont="1"/>
    <xf numFmtId="3" fontId="4" fillId="0" borderId="1" xfId="1" applyNumberFormat="1" applyFont="1" applyFill="1" applyBorder="1" applyProtection="1"/>
    <xf numFmtId="3" fontId="7" fillId="3" borderId="1" xfId="1" applyNumberFormat="1" applyFont="1" applyFill="1" applyBorder="1" applyProtection="1"/>
    <xf numFmtId="3" fontId="7" fillId="4" borderId="2" xfId="1" applyNumberFormat="1" applyFont="1" applyFill="1" applyBorder="1"/>
    <xf numFmtId="3" fontId="4" fillId="4" borderId="0" xfId="1" quotePrefix="1" applyNumberFormat="1" applyFont="1" applyFill="1" applyBorder="1" applyProtection="1"/>
    <xf numFmtId="3" fontId="4" fillId="0" borderId="1" xfId="1" applyNumberFormat="1" applyFont="1" applyFill="1" applyBorder="1"/>
    <xf numFmtId="0" fontId="10" fillId="2" borderId="2" xfId="1" applyFont="1" applyFill="1" applyBorder="1" applyAlignment="1">
      <alignment horizontal="center"/>
    </xf>
    <xf numFmtId="0" fontId="9" fillId="0" borderId="0" xfId="2" applyAlignment="1" applyProtection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</cellXfs>
  <cellStyles count="4">
    <cellStyle name="Hyperlink" xfId="2" builtinId="8"/>
    <cellStyle name="Normal" xfId="0" builtinId="0"/>
    <cellStyle name="Normal 2" xfId="1"/>
    <cellStyle name="Normal_COST-02-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161925</xdr:rowOff>
    </xdr:from>
    <xdr:to>
      <xdr:col>11</xdr:col>
      <xdr:colOff>257175</xdr:colOff>
      <xdr:row>49</xdr:row>
      <xdr:rowOff>38100</xdr:rowOff>
    </xdr:to>
    <xdr:pic>
      <xdr:nvPicPr>
        <xdr:cNvPr id="2" name="Object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6353175" cy="9210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161925</xdr:rowOff>
    </xdr:from>
    <xdr:to>
      <xdr:col>10</xdr:col>
      <xdr:colOff>9525</xdr:colOff>
      <xdr:row>27</xdr:row>
      <xdr:rowOff>38100</xdr:rowOff>
    </xdr:to>
    <xdr:pic>
      <xdr:nvPicPr>
        <xdr:cNvPr id="2" name="Object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5495925" cy="501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3"/>
  <sheetViews>
    <sheetView workbookViewId="0">
      <selection activeCell="C1" sqref="C1:C1048576"/>
    </sheetView>
  </sheetViews>
  <sheetFormatPr defaultRowHeight="15" x14ac:dyDescent="0.25"/>
  <cols>
    <col min="2" max="2" width="32" bestFit="1" customWidth="1"/>
    <col min="3" max="3" width="46" bestFit="1" customWidth="1"/>
    <col min="4" max="4" width="13.140625" bestFit="1" customWidth="1"/>
  </cols>
  <sheetData>
    <row r="2" spans="2:4" ht="18.75" thickBot="1" x14ac:dyDescent="0.3">
      <c r="B2" s="316" t="s">
        <v>0</v>
      </c>
      <c r="C2" s="316"/>
      <c r="D2" s="316"/>
    </row>
    <row r="3" spans="2:4" ht="16.5" thickBot="1" x14ac:dyDescent="0.3">
      <c r="B3" s="3" t="s">
        <v>1</v>
      </c>
      <c r="C3" s="4" t="s">
        <v>2</v>
      </c>
      <c r="D3" s="3" t="s">
        <v>3</v>
      </c>
    </row>
    <row r="4" spans="2:4" x14ac:dyDescent="0.25">
      <c r="B4" s="5"/>
      <c r="C4" s="6"/>
      <c r="D4" s="7"/>
    </row>
    <row r="5" spans="2:4" ht="90" thickBot="1" x14ac:dyDescent="0.3">
      <c r="B5" s="45" t="s">
        <v>4</v>
      </c>
      <c r="C5" s="8" t="s">
        <v>5</v>
      </c>
      <c r="D5" s="9" t="s">
        <v>6</v>
      </c>
    </row>
    <row r="6" spans="2:4" x14ac:dyDescent="0.25">
      <c r="B6" s="10"/>
      <c r="C6" s="6"/>
      <c r="D6" s="11"/>
    </row>
    <row r="7" spans="2:4" ht="78" thickBot="1" x14ac:dyDescent="0.3">
      <c r="B7" s="12" t="s">
        <v>7</v>
      </c>
      <c r="C7" s="13" t="s">
        <v>8</v>
      </c>
      <c r="D7" s="9" t="s">
        <v>6</v>
      </c>
    </row>
    <row r="8" spans="2:4" ht="15.75" thickBot="1" x14ac:dyDescent="0.3">
      <c r="B8" s="14"/>
      <c r="C8" s="15"/>
      <c r="D8" s="9"/>
    </row>
    <row r="9" spans="2:4" ht="15.75" thickBot="1" x14ac:dyDescent="0.3">
      <c r="B9" s="44" t="s">
        <v>9</v>
      </c>
      <c r="C9" s="16" t="s">
        <v>10</v>
      </c>
      <c r="D9" s="9" t="s">
        <v>6</v>
      </c>
    </row>
    <row r="10" spans="2:4" ht="15.75" thickBot="1" x14ac:dyDescent="0.3">
      <c r="B10" s="17"/>
      <c r="C10" s="15"/>
      <c r="D10" s="18"/>
    </row>
    <row r="11" spans="2:4" ht="52.5" thickBot="1" x14ac:dyDescent="0.3">
      <c r="B11" s="35" t="s">
        <v>11</v>
      </c>
      <c r="C11" s="36" t="s">
        <v>12</v>
      </c>
      <c r="D11" s="37" t="s">
        <v>13</v>
      </c>
    </row>
    <row r="12" spans="2:4" x14ac:dyDescent="0.25">
      <c r="B12" s="10"/>
      <c r="C12" s="40" t="s">
        <v>14</v>
      </c>
      <c r="D12" s="41"/>
    </row>
    <row r="13" spans="2:4" x14ac:dyDescent="0.25">
      <c r="B13" s="31"/>
      <c r="C13" s="29"/>
      <c r="D13" s="32"/>
    </row>
    <row r="14" spans="2:4" x14ac:dyDescent="0.25">
      <c r="B14" s="33"/>
      <c r="C14" s="30"/>
      <c r="D14" s="34"/>
    </row>
    <row r="15" spans="2:4" x14ac:dyDescent="0.25">
      <c r="B15" s="43" t="s">
        <v>15</v>
      </c>
      <c r="C15" s="23"/>
      <c r="D15" s="20"/>
    </row>
    <row r="16" spans="2:4" x14ac:dyDescent="0.25">
      <c r="B16" s="39"/>
      <c r="C16" s="23"/>
      <c r="D16" s="20"/>
    </row>
    <row r="17" spans="2:4" x14ac:dyDescent="0.25">
      <c r="B17" s="42" t="s">
        <v>16</v>
      </c>
      <c r="C17" s="23"/>
      <c r="D17" s="20"/>
    </row>
    <row r="18" spans="2:4" x14ac:dyDescent="0.25">
      <c r="B18" s="42" t="s">
        <v>17</v>
      </c>
      <c r="C18" s="38"/>
      <c r="D18" s="20"/>
    </row>
    <row r="19" spans="2:4" x14ac:dyDescent="0.25">
      <c r="B19" s="42" t="s">
        <v>18</v>
      </c>
      <c r="C19" s="26"/>
      <c r="D19" s="20"/>
    </row>
    <row r="20" spans="2:4" x14ac:dyDescent="0.25">
      <c r="B20" s="42" t="s">
        <v>19</v>
      </c>
      <c r="C20" s="26"/>
      <c r="D20" s="20"/>
    </row>
    <row r="21" spans="2:4" x14ac:dyDescent="0.25">
      <c r="B21" s="42" t="s">
        <v>20</v>
      </c>
      <c r="C21" s="23"/>
      <c r="D21" s="20"/>
    </row>
    <row r="22" spans="2:4" x14ac:dyDescent="0.25">
      <c r="B22" s="42" t="s">
        <v>21</v>
      </c>
      <c r="C22" s="25"/>
      <c r="D22" s="20"/>
    </row>
    <row r="23" spans="2:4" x14ac:dyDescent="0.25">
      <c r="B23" s="42" t="s">
        <v>22</v>
      </c>
      <c r="C23" s="23"/>
      <c r="D23" s="20"/>
    </row>
    <row r="24" spans="2:4" x14ac:dyDescent="0.25">
      <c r="B24" s="39"/>
      <c r="C24" s="26"/>
      <c r="D24" s="20"/>
    </row>
    <row r="25" spans="2:4" x14ac:dyDescent="0.25">
      <c r="B25" s="21"/>
      <c r="C25" s="23"/>
      <c r="D25" s="20"/>
    </row>
    <row r="26" spans="2:4" x14ac:dyDescent="0.25">
      <c r="B26" s="27"/>
      <c r="C26" s="26"/>
      <c r="D26" s="20"/>
    </row>
    <row r="27" spans="2:4" x14ac:dyDescent="0.25">
      <c r="B27" s="21"/>
      <c r="C27" s="23"/>
      <c r="D27" s="20"/>
    </row>
    <row r="28" spans="2:4" x14ac:dyDescent="0.25">
      <c r="B28" s="21"/>
      <c r="C28" s="23"/>
      <c r="D28" s="20"/>
    </row>
    <row r="29" spans="2:4" x14ac:dyDescent="0.25">
      <c r="B29" s="21"/>
      <c r="C29" s="23"/>
      <c r="D29" s="20"/>
    </row>
    <row r="30" spans="2:4" x14ac:dyDescent="0.25">
      <c r="B30" s="21"/>
      <c r="C30" s="23"/>
      <c r="D30" s="20"/>
    </row>
    <row r="31" spans="2:4" x14ac:dyDescent="0.25">
      <c r="B31" s="28"/>
      <c r="C31" s="23"/>
      <c r="D31" s="20"/>
    </row>
    <row r="32" spans="2:4" x14ac:dyDescent="0.25">
      <c r="B32" s="28"/>
      <c r="C32" s="23"/>
      <c r="D32" s="20"/>
    </row>
    <row r="33" spans="1:5" x14ac:dyDescent="0.25">
      <c r="A33" s="1"/>
      <c r="B33" s="28"/>
      <c r="C33" s="23"/>
      <c r="D33" s="20"/>
      <c r="E33" s="1"/>
    </row>
    <row r="34" spans="1:5" x14ac:dyDescent="0.25">
      <c r="A34" s="1"/>
      <c r="B34" s="28"/>
      <c r="C34" s="24"/>
      <c r="D34" s="20"/>
      <c r="E34" s="1"/>
    </row>
    <row r="35" spans="1:5" x14ac:dyDescent="0.25">
      <c r="A35" s="1"/>
      <c r="B35" s="28"/>
      <c r="C35" s="23"/>
      <c r="D35" s="20"/>
      <c r="E35" s="1"/>
    </row>
    <row r="36" spans="1:5" x14ac:dyDescent="0.25">
      <c r="A36" s="1"/>
      <c r="B36" s="28"/>
      <c r="C36" s="23"/>
      <c r="D36" s="20"/>
      <c r="E36" s="1"/>
    </row>
    <row r="37" spans="1:5" x14ac:dyDescent="0.25">
      <c r="A37" s="1"/>
      <c r="B37" s="28"/>
      <c r="C37" s="26"/>
      <c r="D37" s="20"/>
      <c r="E37" s="1"/>
    </row>
    <row r="38" spans="1:5" x14ac:dyDescent="0.25">
      <c r="A38" s="1"/>
      <c r="B38" s="28"/>
      <c r="C38" s="23"/>
      <c r="D38" s="20"/>
      <c r="E38" s="1"/>
    </row>
    <row r="39" spans="1:5" ht="15.75" thickBot="1" x14ac:dyDescent="0.3">
      <c r="A39" s="19"/>
      <c r="B39" s="17"/>
      <c r="C39" s="2"/>
      <c r="D39" s="18"/>
      <c r="E39" s="19"/>
    </row>
    <row r="40" spans="1:5" x14ac:dyDescent="0.25">
      <c r="A40" s="19"/>
      <c r="B40" s="1"/>
      <c r="C40" s="19"/>
      <c r="D40" s="20"/>
      <c r="E40" s="19"/>
    </row>
    <row r="41" spans="1:5" x14ac:dyDescent="0.25">
      <c r="A41" s="1"/>
      <c r="B41" s="1"/>
      <c r="C41" s="19"/>
      <c r="D41" s="20"/>
      <c r="E41" s="1"/>
    </row>
    <row r="42" spans="1:5" x14ac:dyDescent="0.25">
      <c r="A42" s="1"/>
      <c r="B42" s="1"/>
      <c r="C42" s="19"/>
      <c r="D42" s="20"/>
      <c r="E42" s="1"/>
    </row>
    <row r="43" spans="1:5" x14ac:dyDescent="0.25">
      <c r="A43" s="1"/>
      <c r="B43" s="1"/>
      <c r="C43" s="19"/>
      <c r="D43" s="20"/>
      <c r="E43" s="1"/>
    </row>
    <row r="44" spans="1:5" x14ac:dyDescent="0.25">
      <c r="A44" s="1"/>
      <c r="B44" s="1"/>
      <c r="C44" s="19"/>
      <c r="D44" s="20"/>
      <c r="E44" s="1"/>
    </row>
    <row r="45" spans="1:5" x14ac:dyDescent="0.25">
      <c r="A45" s="1"/>
      <c r="B45" s="1"/>
      <c r="C45" s="19"/>
      <c r="D45" s="20"/>
      <c r="E45" s="1"/>
    </row>
    <row r="46" spans="1:5" x14ac:dyDescent="0.25">
      <c r="A46" s="1"/>
      <c r="B46" s="1"/>
      <c r="C46" s="19"/>
      <c r="D46" s="20"/>
      <c r="E46" s="1"/>
    </row>
    <row r="47" spans="1:5" x14ac:dyDescent="0.25">
      <c r="A47" s="19"/>
      <c r="B47" s="1"/>
      <c r="C47" s="19"/>
      <c r="D47" s="20"/>
      <c r="E47" s="19"/>
    </row>
    <row r="48" spans="1:5" x14ac:dyDescent="0.25">
      <c r="A48" s="19"/>
      <c r="B48" s="1"/>
      <c r="C48" s="19"/>
      <c r="D48" s="20"/>
      <c r="E48" s="19"/>
    </row>
    <row r="49" spans="1:5" x14ac:dyDescent="0.25">
      <c r="A49" s="19"/>
      <c r="B49" s="1"/>
      <c r="C49" s="19"/>
      <c r="D49" s="20"/>
      <c r="E49" s="19"/>
    </row>
    <row r="50" spans="1:5" x14ac:dyDescent="0.25">
      <c r="A50" s="19"/>
      <c r="B50" s="1"/>
      <c r="C50" s="19"/>
      <c r="D50" s="20"/>
      <c r="E50" s="19"/>
    </row>
    <row r="51" spans="1:5" x14ac:dyDescent="0.25">
      <c r="A51" s="19"/>
      <c r="B51" s="1"/>
      <c r="C51" s="19"/>
      <c r="D51" s="20"/>
      <c r="E51" s="19"/>
    </row>
    <row r="52" spans="1:5" x14ac:dyDescent="0.25">
      <c r="A52" s="19"/>
      <c r="B52" s="1"/>
      <c r="C52" s="19"/>
      <c r="D52" s="20"/>
      <c r="E52" s="19"/>
    </row>
    <row r="53" spans="1:5" x14ac:dyDescent="0.25">
      <c r="A53" s="19"/>
      <c r="B53" s="1"/>
      <c r="C53" s="19"/>
      <c r="D53" s="20"/>
      <c r="E53" s="19"/>
    </row>
    <row r="54" spans="1:5" ht="15.75" thickBot="1" x14ac:dyDescent="0.3">
      <c r="A54" s="19"/>
      <c r="B54" s="1"/>
      <c r="C54" s="2"/>
      <c r="D54" s="18"/>
      <c r="E54" s="19"/>
    </row>
    <row r="55" spans="1:5" x14ac:dyDescent="0.25">
      <c r="A55" s="19"/>
      <c r="B55" s="1"/>
      <c r="C55" s="19"/>
      <c r="D55" s="19"/>
      <c r="E55" s="19"/>
    </row>
    <row r="56" spans="1:5" x14ac:dyDescent="0.25">
      <c r="A56" s="19"/>
      <c r="B56" s="22"/>
      <c r="C56" s="19"/>
      <c r="D56" s="19"/>
      <c r="E56" s="19"/>
    </row>
    <row r="57" spans="1:5" x14ac:dyDescent="0.25">
      <c r="A57" s="19"/>
      <c r="B57" s="19"/>
      <c r="C57" s="19"/>
      <c r="D57" s="19"/>
      <c r="E57" s="19"/>
    </row>
    <row r="58" spans="1:5" x14ac:dyDescent="0.25">
      <c r="A58" s="19"/>
      <c r="B58" s="19"/>
      <c r="C58" s="19"/>
      <c r="D58" s="19"/>
      <c r="E58" s="19"/>
    </row>
    <row r="59" spans="1:5" x14ac:dyDescent="0.25">
      <c r="A59" s="19"/>
      <c r="B59" s="19"/>
      <c r="C59" s="19"/>
      <c r="D59" s="19"/>
      <c r="E59" s="19"/>
    </row>
    <row r="60" spans="1:5" x14ac:dyDescent="0.25">
      <c r="A60" s="19"/>
      <c r="B60" s="19"/>
      <c r="C60" s="19"/>
      <c r="D60" s="19"/>
      <c r="E60" s="19"/>
    </row>
    <row r="61" spans="1:5" x14ac:dyDescent="0.25">
      <c r="A61" s="19"/>
      <c r="B61" s="19"/>
      <c r="C61" s="19"/>
      <c r="D61" s="19"/>
      <c r="E61" s="19"/>
    </row>
    <row r="62" spans="1:5" x14ac:dyDescent="0.25">
      <c r="A62" s="19"/>
      <c r="B62" s="19"/>
      <c r="C62" s="19"/>
      <c r="D62" s="19"/>
      <c r="E62" s="19"/>
    </row>
    <row r="63" spans="1:5" x14ac:dyDescent="0.25">
      <c r="A63" s="19"/>
      <c r="B63" s="19"/>
      <c r="C63" s="19"/>
      <c r="D63" s="19"/>
      <c r="E63" s="19"/>
    </row>
  </sheetData>
  <mergeCells count="1">
    <mergeCell ref="B2:D2"/>
  </mergeCells>
  <hyperlinks>
    <hyperlink ref="B17" location="'Arlington Developmental Center'!A1" display="'Arlington Developmental Center'!A1"/>
    <hyperlink ref="B18" location="'Clover Bottom Developmental Cen'!A1" display="'Clover Bottom Developmental Cen'!A1"/>
    <hyperlink ref="B19" location="'East TN Regional Office'!A1" display="'East TN Regional Office'!A1"/>
    <hyperlink ref="B20" location="'Greene Valley Developmental Cen'!A1" display="'Greene Valley Developmental Cen'!A1"/>
    <hyperlink ref="B21" location="'MR Services Central Office'!A1" display="'MR Services Central Office'!A1"/>
    <hyperlink ref="B22" location="Shelby!A1" display="Shelby!A1"/>
    <hyperlink ref="B23" location="'Middle TN Regional Office'!A1" display="'Middle TN Regional Office'!A1"/>
    <hyperlink ref="B15" location="'Agency Summary'!A1" display="'Agency Summary'!A1"/>
    <hyperlink ref="B9" location="StepbyStep...!A1" display="Step By Step"/>
    <hyperlink ref="B7" location="GeneralInstructions!A1" display="General Instructions"/>
    <hyperlink ref="B5" location="CoverLetter!A1" display="Cover Letter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71"/>
  <sheetViews>
    <sheetView topLeftCell="A21" workbookViewId="0">
      <selection activeCell="L68" sqref="L68"/>
    </sheetView>
  </sheetViews>
  <sheetFormatPr defaultRowHeight="15" x14ac:dyDescent="0.25"/>
  <cols>
    <col min="10" max="10" width="15.28515625" bestFit="1" customWidth="1"/>
  </cols>
  <sheetData>
    <row r="4" spans="1:13" x14ac:dyDescent="0.25">
      <c r="A4" s="217" t="s">
        <v>23</v>
      </c>
      <c r="B4" s="217" t="s">
        <v>24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</row>
    <row r="5" spans="1:13" x14ac:dyDescent="0.25">
      <c r="A5" s="319" t="s">
        <v>25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</row>
    <row r="6" spans="1:13" x14ac:dyDescent="0.25">
      <c r="A6" s="319" t="s">
        <v>26</v>
      </c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</row>
    <row r="7" spans="1:13" x14ac:dyDescent="0.25">
      <c r="A7" s="217"/>
      <c r="B7" s="319"/>
      <c r="C7" s="319"/>
      <c r="D7" s="319"/>
      <c r="E7" s="319"/>
      <c r="F7" s="319"/>
      <c r="G7" s="319"/>
      <c r="H7" s="319"/>
      <c r="I7" s="319"/>
      <c r="J7" s="319"/>
      <c r="K7" s="217"/>
      <c r="L7" s="217"/>
      <c r="M7" s="217"/>
    </row>
    <row r="8" spans="1:13" x14ac:dyDescent="0.25">
      <c r="A8" s="319" t="s">
        <v>27</v>
      </c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</row>
    <row r="9" spans="1:13" x14ac:dyDescent="0.25">
      <c r="A9" s="319" t="s">
        <v>108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</row>
    <row r="10" spans="1:13" x14ac:dyDescent="0.25">
      <c r="A10" s="217"/>
      <c r="B10" s="318"/>
      <c r="C10" s="318"/>
      <c r="D10" s="318"/>
      <c r="E10" s="318"/>
      <c r="F10" s="318"/>
      <c r="G10" s="318"/>
      <c r="H10" s="318"/>
      <c r="I10" s="217"/>
      <c r="J10" s="217"/>
      <c r="K10" s="217"/>
      <c r="L10" s="217"/>
      <c r="M10" s="217"/>
    </row>
    <row r="11" spans="1:13" x14ac:dyDescent="0.25">
      <c r="A11" s="318" t="s">
        <v>28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8"/>
    </row>
    <row r="12" spans="1:13" x14ac:dyDescent="0.25">
      <c r="A12" s="218"/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7"/>
      <c r="M12" s="217"/>
    </row>
    <row r="13" spans="1:13" x14ac:dyDescent="0.25">
      <c r="A13" s="217"/>
      <c r="B13" s="219" t="s">
        <v>29</v>
      </c>
      <c r="C13" s="217"/>
      <c r="D13" s="46" t="s">
        <v>106</v>
      </c>
      <c r="E13" s="231"/>
      <c r="F13" s="231"/>
      <c r="G13" s="231"/>
      <c r="H13" s="231"/>
      <c r="I13" s="219" t="s">
        <v>30</v>
      </c>
      <c r="J13" s="219"/>
      <c r="K13" s="233">
        <v>34410</v>
      </c>
      <c r="L13" s="231"/>
      <c r="M13" s="217"/>
    </row>
    <row r="14" spans="1:13" x14ac:dyDescent="0.25">
      <c r="A14" s="217"/>
      <c r="B14" s="217"/>
      <c r="C14" s="219"/>
      <c r="D14" s="219"/>
      <c r="E14" s="219"/>
      <c r="F14" s="219"/>
      <c r="G14" s="219"/>
      <c r="H14" s="219"/>
      <c r="I14" s="219"/>
      <c r="J14" s="219"/>
      <c r="K14" s="225"/>
      <c r="L14" s="219"/>
      <c r="M14" s="217"/>
    </row>
    <row r="15" spans="1:13" x14ac:dyDescent="0.25">
      <c r="A15" s="217"/>
      <c r="B15" s="219" t="s">
        <v>31</v>
      </c>
      <c r="C15" s="217"/>
      <c r="D15" s="233" t="s">
        <v>16</v>
      </c>
      <c r="E15" s="231"/>
      <c r="F15" s="231"/>
      <c r="G15" s="231"/>
      <c r="H15" s="231"/>
      <c r="I15" s="219" t="s">
        <v>32</v>
      </c>
      <c r="J15" s="233" t="s">
        <v>21</v>
      </c>
      <c r="K15" s="231"/>
      <c r="L15" s="231"/>
      <c r="M15" s="217"/>
    </row>
    <row r="16" spans="1:13" x14ac:dyDescent="0.25">
      <c r="A16" s="217"/>
      <c r="B16" s="217"/>
      <c r="C16" s="219"/>
      <c r="D16" s="219"/>
      <c r="E16" s="219"/>
      <c r="F16" s="219"/>
      <c r="G16" s="219"/>
      <c r="H16" s="219"/>
      <c r="I16" s="219"/>
      <c r="J16" s="225"/>
      <c r="K16" s="225"/>
      <c r="L16" s="219"/>
      <c r="M16" s="217"/>
    </row>
    <row r="17" spans="2:12" x14ac:dyDescent="0.25">
      <c r="B17" s="219" t="s">
        <v>33</v>
      </c>
      <c r="C17" s="217"/>
      <c r="D17" s="219"/>
      <c r="E17" s="233" t="s">
        <v>34</v>
      </c>
      <c r="F17" s="231"/>
      <c r="G17" s="231"/>
      <c r="H17" s="231"/>
      <c r="I17" s="219" t="s">
        <v>35</v>
      </c>
      <c r="J17" s="234">
        <v>9017457547</v>
      </c>
      <c r="K17" s="223"/>
      <c r="L17" s="223"/>
    </row>
    <row r="18" spans="2:12" x14ac:dyDescent="0.25">
      <c r="B18" s="217"/>
      <c r="C18" s="219"/>
      <c r="D18" s="219"/>
      <c r="E18" s="219"/>
      <c r="F18" s="219"/>
      <c r="G18" s="219"/>
      <c r="H18" s="219"/>
      <c r="I18" s="219"/>
      <c r="J18" s="219"/>
      <c r="K18" s="219"/>
      <c r="L18" s="219"/>
    </row>
    <row r="19" spans="2:12" x14ac:dyDescent="0.25">
      <c r="B19" s="224" t="s">
        <v>36</v>
      </c>
      <c r="C19" s="217"/>
      <c r="D19" s="225"/>
      <c r="E19" s="225"/>
      <c r="F19" s="219"/>
      <c r="G19" s="219"/>
      <c r="H19" s="219"/>
      <c r="I19" s="219"/>
      <c r="J19" s="219"/>
      <c r="K19" s="219"/>
      <c r="L19" s="219"/>
    </row>
    <row r="20" spans="2:12" x14ac:dyDescent="0.25">
      <c r="B20" s="219" t="s">
        <v>112</v>
      </c>
      <c r="C20" s="217"/>
      <c r="D20" s="219"/>
      <c r="E20" s="219"/>
      <c r="F20" s="219"/>
      <c r="G20" s="219" t="s">
        <v>37</v>
      </c>
      <c r="H20" s="219"/>
      <c r="I20" s="219"/>
      <c r="J20" s="217"/>
      <c r="K20" s="248">
        <v>5871</v>
      </c>
      <c r="L20" s="226" t="s">
        <v>38</v>
      </c>
    </row>
    <row r="21" spans="2:12" x14ac:dyDescent="0.25">
      <c r="B21" s="217"/>
      <c r="C21" s="219"/>
      <c r="D21" s="219"/>
      <c r="E21" s="219"/>
      <c r="F21" s="219"/>
      <c r="G21" s="219"/>
      <c r="H21" s="219"/>
      <c r="I21" s="219"/>
      <c r="J21" s="217" t="s">
        <v>23</v>
      </c>
      <c r="K21" s="219"/>
      <c r="L21" s="226"/>
    </row>
    <row r="22" spans="2:12" x14ac:dyDescent="0.25">
      <c r="B22" s="219" t="s">
        <v>39</v>
      </c>
      <c r="C22" s="217"/>
      <c r="D22" s="219"/>
      <c r="E22" s="219"/>
      <c r="F22" s="219"/>
      <c r="G22" s="219"/>
      <c r="H22" s="219"/>
      <c r="I22" s="217"/>
      <c r="J22" s="219" t="s">
        <v>40</v>
      </c>
      <c r="K22" s="239">
        <v>6533</v>
      </c>
      <c r="L22" s="226" t="s">
        <v>41</v>
      </c>
    </row>
    <row r="23" spans="2:12" x14ac:dyDescent="0.25">
      <c r="B23" s="217"/>
      <c r="C23" s="219"/>
      <c r="D23" s="219"/>
      <c r="E23" s="219"/>
      <c r="F23" s="219"/>
      <c r="G23" s="219"/>
      <c r="H23" s="219"/>
      <c r="I23" s="217"/>
      <c r="J23" s="219"/>
      <c r="K23" s="219"/>
      <c r="L23" s="226"/>
    </row>
    <row r="24" spans="2:12" x14ac:dyDescent="0.25">
      <c r="B24" s="219" t="s">
        <v>42</v>
      </c>
      <c r="C24" s="217"/>
      <c r="D24" s="219"/>
      <c r="E24" s="219"/>
      <c r="F24" s="219"/>
      <c r="G24" s="219"/>
      <c r="H24" s="219"/>
      <c r="I24" s="217"/>
      <c r="J24" s="219" t="s">
        <v>43</v>
      </c>
      <c r="K24" s="239"/>
      <c r="L24" s="226" t="s">
        <v>41</v>
      </c>
    </row>
    <row r="25" spans="2:12" x14ac:dyDescent="0.25">
      <c r="B25" s="217"/>
      <c r="C25" s="219"/>
      <c r="D25" s="219"/>
      <c r="E25" s="219"/>
      <c r="F25" s="219"/>
      <c r="G25" s="219"/>
      <c r="H25" s="219"/>
      <c r="I25" s="217"/>
      <c r="J25" s="219"/>
      <c r="K25" s="219"/>
      <c r="L25" s="226"/>
    </row>
    <row r="26" spans="2:12" x14ac:dyDescent="0.25">
      <c r="B26" s="219" t="s">
        <v>44</v>
      </c>
      <c r="C26" s="217"/>
      <c r="D26" s="219"/>
      <c r="E26" s="219"/>
      <c r="F26" s="219"/>
      <c r="G26" s="219"/>
      <c r="H26" s="219"/>
      <c r="I26" s="217"/>
      <c r="J26" s="219"/>
      <c r="K26" s="219"/>
      <c r="L26" s="226"/>
    </row>
    <row r="27" spans="2:12" x14ac:dyDescent="0.25">
      <c r="B27" s="217"/>
      <c r="C27" s="219"/>
      <c r="D27" s="219" t="s">
        <v>45</v>
      </c>
      <c r="E27" s="219"/>
      <c r="F27" s="219"/>
      <c r="G27" s="219"/>
      <c r="H27" s="219"/>
      <c r="I27" s="217"/>
      <c r="J27" s="219" t="s">
        <v>43</v>
      </c>
      <c r="K27" s="239"/>
      <c r="L27" s="226" t="s">
        <v>41</v>
      </c>
    </row>
    <row r="28" spans="2:12" x14ac:dyDescent="0.25">
      <c r="B28" s="217"/>
      <c r="C28" s="219"/>
      <c r="D28" s="219" t="s">
        <v>46</v>
      </c>
      <c r="E28" s="219"/>
      <c r="F28" s="219" t="s">
        <v>23</v>
      </c>
      <c r="G28" s="219"/>
      <c r="H28" s="219"/>
      <c r="I28" s="217"/>
      <c r="J28" s="219" t="s">
        <v>47</v>
      </c>
      <c r="K28" s="242"/>
      <c r="L28" s="226" t="s">
        <v>41</v>
      </c>
    </row>
    <row r="29" spans="2:12" x14ac:dyDescent="0.25">
      <c r="B29" s="217"/>
      <c r="C29" s="219"/>
      <c r="D29" s="219" t="s">
        <v>48</v>
      </c>
      <c r="E29" s="219"/>
      <c r="F29" s="237"/>
      <c r="G29" s="237"/>
      <c r="H29" s="237"/>
      <c r="I29" s="240"/>
      <c r="J29" s="219" t="s">
        <v>43</v>
      </c>
      <c r="K29" s="242"/>
      <c r="L29" s="226" t="s">
        <v>41</v>
      </c>
    </row>
    <row r="30" spans="2:12" x14ac:dyDescent="0.25">
      <c r="B30" s="217"/>
      <c r="C30" s="219"/>
      <c r="D30" s="219"/>
      <c r="E30" s="219"/>
      <c r="F30" s="241"/>
      <c r="G30" s="241"/>
      <c r="H30" s="241"/>
      <c r="I30" s="241"/>
      <c r="J30" s="217"/>
      <c r="K30" s="219"/>
      <c r="L30" s="226"/>
    </row>
    <row r="31" spans="2:12" ht="15.75" thickBot="1" x14ac:dyDescent="0.3">
      <c r="B31" s="219" t="s">
        <v>49</v>
      </c>
      <c r="C31" s="217"/>
      <c r="D31" s="219"/>
      <c r="E31" s="219"/>
      <c r="F31" s="219"/>
      <c r="G31" s="219"/>
      <c r="H31" s="219" t="s">
        <v>50</v>
      </c>
      <c r="I31" s="219"/>
      <c r="J31" s="217"/>
      <c r="K31" s="243">
        <f>SUM(K20+K22-K24-K27-K28-K29)</f>
        <v>12404</v>
      </c>
      <c r="L31" s="226" t="s">
        <v>41</v>
      </c>
    </row>
    <row r="32" spans="2:12" x14ac:dyDescent="0.25">
      <c r="B32" s="217"/>
      <c r="C32" s="219"/>
      <c r="D32" s="219"/>
      <c r="E32" s="219"/>
      <c r="F32" s="219"/>
      <c r="G32" s="219"/>
      <c r="H32" s="219"/>
      <c r="I32" s="219"/>
      <c r="J32" s="217"/>
      <c r="K32" s="219"/>
      <c r="L32" s="226"/>
    </row>
    <row r="33" spans="2:12" x14ac:dyDescent="0.25">
      <c r="B33" s="227" t="s">
        <v>51</v>
      </c>
      <c r="C33" s="217"/>
      <c r="D33" s="219"/>
      <c r="E33" s="219"/>
      <c r="F33" s="219"/>
      <c r="G33" s="219"/>
      <c r="H33" s="219"/>
      <c r="I33" s="219"/>
      <c r="J33" s="217"/>
      <c r="K33" s="219"/>
      <c r="L33" s="226"/>
    </row>
    <row r="34" spans="2:12" x14ac:dyDescent="0.25">
      <c r="B34" s="222" t="s">
        <v>52</v>
      </c>
      <c r="C34" s="217"/>
      <c r="D34" s="219"/>
      <c r="E34" s="219"/>
      <c r="F34" s="223" t="s">
        <v>53</v>
      </c>
      <c r="G34" s="228" t="s">
        <v>54</v>
      </c>
      <c r="H34" s="223" t="s">
        <v>55</v>
      </c>
      <c r="I34" s="217"/>
      <c r="J34" s="226" t="e">
        <v>#VALUE!</v>
      </c>
      <c r="K34" s="219" t="s">
        <v>56</v>
      </c>
      <c r="L34" s="226"/>
    </row>
    <row r="35" spans="2:12" x14ac:dyDescent="0.25">
      <c r="B35" s="217"/>
      <c r="C35" s="219"/>
      <c r="D35" s="219"/>
      <c r="E35" s="219"/>
      <c r="F35" s="219"/>
      <c r="G35" s="219"/>
      <c r="H35" s="219"/>
      <c r="I35" s="219"/>
      <c r="J35" s="217"/>
      <c r="K35" s="219"/>
      <c r="L35" s="219"/>
    </row>
    <row r="36" spans="2:12" x14ac:dyDescent="0.25">
      <c r="B36" s="219" t="s">
        <v>57</v>
      </c>
      <c r="C36" s="217"/>
      <c r="D36" s="219" t="s">
        <v>23</v>
      </c>
      <c r="E36" s="219"/>
      <c r="F36" s="247">
        <v>4153</v>
      </c>
      <c r="G36" s="219"/>
      <c r="H36" s="239">
        <v>8251</v>
      </c>
      <c r="I36" s="219"/>
      <c r="J36" s="217"/>
      <c r="K36" s="245">
        <f>K31</f>
        <v>12404</v>
      </c>
      <c r="L36" s="226" t="s">
        <v>58</v>
      </c>
    </row>
    <row r="37" spans="2:12" x14ac:dyDescent="0.25">
      <c r="B37" s="217"/>
      <c r="C37" s="219"/>
      <c r="D37" s="219"/>
      <c r="E37" s="219"/>
      <c r="F37" s="219"/>
      <c r="G37" s="219"/>
      <c r="H37" s="219"/>
      <c r="I37" s="219"/>
      <c r="J37" s="217"/>
      <c r="K37" s="219"/>
      <c r="L37" s="226"/>
    </row>
    <row r="38" spans="2:12" x14ac:dyDescent="0.25">
      <c r="B38" s="219" t="s">
        <v>59</v>
      </c>
      <c r="C38" s="217"/>
      <c r="D38" s="219"/>
      <c r="E38" s="219"/>
      <c r="F38" s="239"/>
      <c r="G38" s="219"/>
      <c r="H38" s="239"/>
      <c r="I38" s="219"/>
      <c r="J38" s="217"/>
      <c r="K38" s="245">
        <f>SUM(F38+H38)</f>
        <v>0</v>
      </c>
      <c r="L38" s="226" t="s">
        <v>60</v>
      </c>
    </row>
    <row r="39" spans="2:12" x14ac:dyDescent="0.25">
      <c r="B39" s="217"/>
      <c r="C39" s="219"/>
      <c r="D39" s="219"/>
      <c r="E39" s="219"/>
      <c r="F39" s="219"/>
      <c r="G39" s="219"/>
      <c r="H39" s="219"/>
      <c r="I39" s="219"/>
      <c r="J39" s="217"/>
      <c r="K39" s="219"/>
      <c r="L39" s="226"/>
    </row>
    <row r="40" spans="2:12" x14ac:dyDescent="0.25">
      <c r="B40" s="219" t="s">
        <v>61</v>
      </c>
      <c r="C40" s="217"/>
      <c r="D40" s="219"/>
      <c r="E40" s="219"/>
      <c r="F40" s="239"/>
      <c r="G40" s="219"/>
      <c r="H40" s="239"/>
      <c r="I40" s="219"/>
      <c r="J40" s="217"/>
      <c r="K40" s="245">
        <f>SUM(F40+H40)</f>
        <v>0</v>
      </c>
      <c r="L40" s="226" t="s">
        <v>62</v>
      </c>
    </row>
    <row r="41" spans="2:12" x14ac:dyDescent="0.25">
      <c r="B41" s="217"/>
      <c r="C41" s="219"/>
      <c r="D41" s="219"/>
      <c r="E41" s="219"/>
      <c r="F41" s="219"/>
      <c r="G41" s="219"/>
      <c r="H41" s="219"/>
      <c r="I41" s="219"/>
      <c r="J41" s="217"/>
      <c r="K41" s="219"/>
      <c r="L41" s="226"/>
    </row>
    <row r="42" spans="2:12" x14ac:dyDescent="0.25">
      <c r="B42" s="219" t="s">
        <v>63</v>
      </c>
      <c r="C42" s="217"/>
      <c r="D42" s="219"/>
      <c r="E42" s="219"/>
      <c r="F42" s="239"/>
      <c r="G42" s="219"/>
      <c r="H42" s="239"/>
      <c r="I42" s="219"/>
      <c r="J42" s="217"/>
      <c r="K42" s="245">
        <f>SUM(F42+H42)</f>
        <v>0</v>
      </c>
      <c r="L42" s="226" t="s">
        <v>62</v>
      </c>
    </row>
    <row r="43" spans="2:12" x14ac:dyDescent="0.25">
      <c r="B43" s="217"/>
      <c r="C43" s="219" t="s">
        <v>23</v>
      </c>
      <c r="D43" s="219"/>
      <c r="E43" s="219"/>
      <c r="F43" s="219"/>
      <c r="G43" s="219"/>
      <c r="H43" s="219"/>
      <c r="I43" s="219"/>
      <c r="J43" s="217"/>
      <c r="K43" s="219"/>
      <c r="L43" s="226"/>
    </row>
    <row r="44" spans="2:12" x14ac:dyDescent="0.25">
      <c r="B44" s="219" t="s">
        <v>64</v>
      </c>
      <c r="C44" s="217"/>
      <c r="D44" s="219"/>
      <c r="E44" s="219"/>
      <c r="F44" s="239"/>
      <c r="G44" s="219"/>
      <c r="H44" s="244"/>
      <c r="I44" s="219"/>
      <c r="J44" s="217"/>
      <c r="K44" s="245">
        <f>SUM(F44+H44)</f>
        <v>0</v>
      </c>
      <c r="L44" s="226" t="s">
        <v>65</v>
      </c>
    </row>
    <row r="45" spans="2:12" x14ac:dyDescent="0.25">
      <c r="B45" s="217"/>
      <c r="C45" s="219"/>
      <c r="D45" s="219"/>
      <c r="E45" s="219"/>
      <c r="F45" s="219"/>
      <c r="G45" s="219"/>
      <c r="H45" s="246"/>
      <c r="I45" s="219"/>
      <c r="J45" s="217"/>
      <c r="K45" s="219"/>
      <c r="L45" s="226"/>
    </row>
    <row r="46" spans="2:12" x14ac:dyDescent="0.25">
      <c r="B46" s="219" t="s">
        <v>66</v>
      </c>
      <c r="C46" s="217"/>
      <c r="D46" s="219"/>
      <c r="E46" s="219"/>
      <c r="F46" s="239"/>
      <c r="G46" s="219"/>
      <c r="H46" s="239">
        <v>4049</v>
      </c>
      <c r="I46" s="219"/>
      <c r="J46" s="217"/>
      <c r="K46" s="245">
        <f>SUM(F46+H46)</f>
        <v>4049</v>
      </c>
      <c r="L46" s="226" t="s">
        <v>67</v>
      </c>
    </row>
    <row r="47" spans="2:12" x14ac:dyDescent="0.25">
      <c r="B47" s="217"/>
      <c r="C47" s="219"/>
      <c r="D47" s="219"/>
      <c r="E47" s="219"/>
      <c r="F47" s="219"/>
      <c r="G47" s="219"/>
      <c r="H47" s="219"/>
      <c r="I47" s="219"/>
      <c r="J47" s="217"/>
      <c r="K47" s="219"/>
      <c r="L47" s="219"/>
    </row>
    <row r="48" spans="2:12" x14ac:dyDescent="0.25">
      <c r="B48" s="224" t="s">
        <v>68</v>
      </c>
      <c r="C48" s="217"/>
      <c r="D48" s="225"/>
      <c r="E48" s="225"/>
      <c r="F48" s="225"/>
      <c r="G48" s="225"/>
      <c r="H48" s="219"/>
      <c r="I48" s="219"/>
      <c r="J48" s="217"/>
      <c r="K48" s="219"/>
      <c r="L48" s="219"/>
    </row>
    <row r="49" spans="2:12" x14ac:dyDescent="0.25">
      <c r="B49" s="217"/>
      <c r="C49" s="219"/>
      <c r="D49" s="219"/>
      <c r="E49" s="219"/>
      <c r="F49" s="219"/>
      <c r="G49" s="219"/>
      <c r="H49" s="219"/>
      <c r="I49" s="219"/>
      <c r="J49" s="217"/>
      <c r="K49" s="219"/>
      <c r="L49" s="219"/>
    </row>
    <row r="50" spans="2:12" x14ac:dyDescent="0.25">
      <c r="B50" s="219" t="s">
        <v>69</v>
      </c>
      <c r="C50" s="219" t="s">
        <v>70</v>
      </c>
      <c r="D50" s="217"/>
      <c r="E50" s="219"/>
      <c r="F50" s="219"/>
      <c r="G50" s="219"/>
      <c r="H50" s="219"/>
      <c r="I50" s="219"/>
      <c r="J50" s="217"/>
      <c r="K50" s="239"/>
      <c r="L50" s="219"/>
    </row>
    <row r="51" spans="2:12" x14ac:dyDescent="0.25">
      <c r="B51" s="217"/>
      <c r="C51" s="219"/>
      <c r="D51" s="219"/>
      <c r="E51" s="219"/>
      <c r="F51" s="219"/>
      <c r="G51" s="219"/>
      <c r="H51" s="219"/>
      <c r="I51" s="219"/>
      <c r="J51" s="217"/>
      <c r="K51" s="217"/>
      <c r="L51" s="219"/>
    </row>
    <row r="52" spans="2:12" x14ac:dyDescent="0.25">
      <c r="B52" s="219" t="s">
        <v>71</v>
      </c>
      <c r="C52" s="219" t="s">
        <v>72</v>
      </c>
      <c r="D52" s="219"/>
      <c r="E52" s="219"/>
      <c r="F52" s="217"/>
      <c r="G52" s="219"/>
      <c r="H52" s="219"/>
      <c r="I52" s="219"/>
      <c r="J52" s="217"/>
      <c r="K52" s="239"/>
      <c r="L52" s="219"/>
    </row>
    <row r="53" spans="2:12" x14ac:dyDescent="0.25">
      <c r="B53" s="219"/>
      <c r="C53" s="219"/>
      <c r="D53" s="219"/>
      <c r="E53" s="219"/>
      <c r="F53" s="217"/>
      <c r="G53" s="219"/>
      <c r="H53" s="219"/>
      <c r="I53" s="219"/>
      <c r="J53" s="217"/>
      <c r="K53" s="219"/>
      <c r="L53" s="219"/>
    </row>
    <row r="54" spans="2:12" x14ac:dyDescent="0.25">
      <c r="B54" s="219" t="s">
        <v>73</v>
      </c>
      <c r="C54" s="219" t="s">
        <v>74</v>
      </c>
      <c r="D54" s="219"/>
      <c r="E54" s="219"/>
      <c r="F54" s="217"/>
      <c r="G54" s="219"/>
      <c r="H54" s="219"/>
      <c r="I54" s="219"/>
      <c r="J54" s="217"/>
      <c r="K54" s="239"/>
      <c r="L54" s="219"/>
    </row>
    <row r="55" spans="2:12" x14ac:dyDescent="0.25">
      <c r="B55" s="217"/>
      <c r="C55" s="219"/>
      <c r="D55" s="219"/>
      <c r="E55" s="219"/>
      <c r="F55" s="219"/>
      <c r="G55" s="219"/>
      <c r="H55" s="219"/>
      <c r="I55" s="219"/>
      <c r="J55" s="217"/>
      <c r="K55" s="219"/>
      <c r="L55" s="219"/>
    </row>
    <row r="56" spans="2:12" x14ac:dyDescent="0.25">
      <c r="B56" s="217"/>
      <c r="C56" s="219"/>
      <c r="D56" s="219" t="s">
        <v>75</v>
      </c>
      <c r="E56" s="217"/>
      <c r="F56" s="219"/>
      <c r="G56" s="219"/>
      <c r="H56" s="219"/>
      <c r="I56" s="219"/>
      <c r="J56" s="217"/>
      <c r="K56" s="245">
        <f>SUM(K50+K52+K54)</f>
        <v>0</v>
      </c>
      <c r="L56" s="219"/>
    </row>
    <row r="57" spans="2:12" ht="15.75" thickBot="1" x14ac:dyDescent="0.3">
      <c r="B57" s="230"/>
      <c r="C57" s="229"/>
      <c r="D57" s="229"/>
      <c r="E57" s="229"/>
      <c r="F57" s="229"/>
      <c r="G57" s="229"/>
      <c r="H57" s="229"/>
      <c r="I57" s="229"/>
      <c r="J57" s="229"/>
      <c r="K57" s="229"/>
      <c r="L57" s="229"/>
    </row>
    <row r="58" spans="2:12" x14ac:dyDescent="0.25">
      <c r="B58" s="222" t="s">
        <v>76</v>
      </c>
      <c r="C58" s="217"/>
      <c r="D58" s="225"/>
      <c r="E58" s="225"/>
      <c r="F58" s="225"/>
      <c r="G58" s="225"/>
      <c r="H58" s="225"/>
      <c r="I58" s="225"/>
      <c r="J58" s="225"/>
      <c r="K58" s="225"/>
      <c r="L58" s="219"/>
    </row>
    <row r="59" spans="2:12" ht="15.75" thickBot="1" x14ac:dyDescent="0.3">
      <c r="B59" s="219" t="s">
        <v>77</v>
      </c>
      <c r="C59" s="217"/>
      <c r="D59" s="219"/>
      <c r="E59" s="219"/>
      <c r="F59" s="219"/>
      <c r="G59" s="219"/>
      <c r="H59" s="219"/>
      <c r="I59" s="219"/>
      <c r="J59" s="219"/>
      <c r="K59" s="219"/>
      <c r="L59" s="219"/>
    </row>
    <row r="60" spans="2:12" ht="15.75" thickBot="1" x14ac:dyDescent="0.3">
      <c r="B60" s="217"/>
      <c r="C60" s="219"/>
      <c r="D60" s="219"/>
      <c r="E60" s="219"/>
      <c r="F60" s="219"/>
      <c r="G60" s="219"/>
      <c r="H60" s="219"/>
      <c r="I60" s="238"/>
      <c r="J60" s="226" t="s">
        <v>78</v>
      </c>
      <c r="K60" s="238" t="s">
        <v>117</v>
      </c>
      <c r="L60" s="226" t="s">
        <v>79</v>
      </c>
    </row>
    <row r="61" spans="2:12" x14ac:dyDescent="0.25">
      <c r="B61" s="219" t="s">
        <v>80</v>
      </c>
      <c r="C61" s="217"/>
      <c r="D61" s="219"/>
      <c r="E61" s="219"/>
      <c r="F61" s="219"/>
      <c r="G61" s="219"/>
      <c r="H61" s="219"/>
      <c r="I61" s="219"/>
      <c r="J61" s="219"/>
      <c r="K61" s="219"/>
      <c r="L61" s="219"/>
    </row>
    <row r="62" spans="2:12" x14ac:dyDescent="0.25">
      <c r="B62" s="217"/>
      <c r="C62" s="219"/>
      <c r="D62" s="219"/>
      <c r="E62" s="219"/>
      <c r="F62" s="219"/>
      <c r="G62" s="219"/>
      <c r="H62" s="219"/>
      <c r="I62" s="219"/>
      <c r="J62" s="219"/>
      <c r="K62" s="219"/>
      <c r="L62" s="219"/>
    </row>
    <row r="63" spans="2:12" x14ac:dyDescent="0.25">
      <c r="B63" s="217"/>
      <c r="C63" s="219"/>
      <c r="D63" s="219"/>
      <c r="E63" s="219"/>
      <c r="F63" s="219"/>
      <c r="G63" s="219"/>
      <c r="H63" s="219"/>
      <c r="I63" s="219"/>
      <c r="J63" s="219"/>
      <c r="K63" s="219"/>
      <c r="L63" s="219"/>
    </row>
    <row r="64" spans="2:12" x14ac:dyDescent="0.25">
      <c r="B64" s="217"/>
      <c r="C64" s="219"/>
      <c r="D64" s="220" t="s">
        <v>81</v>
      </c>
      <c r="E64" s="219"/>
      <c r="F64" s="219"/>
      <c r="G64" s="219"/>
      <c r="H64" s="219"/>
      <c r="I64" s="221" t="s">
        <v>82</v>
      </c>
      <c r="J64" s="219"/>
      <c r="K64" s="220" t="s">
        <v>83</v>
      </c>
      <c r="L64" s="219"/>
    </row>
    <row r="65" spans="2:12" x14ac:dyDescent="0.25">
      <c r="B65" s="217"/>
      <c r="C65" s="219"/>
      <c r="D65" s="219"/>
      <c r="E65" s="219"/>
      <c r="F65" s="219"/>
      <c r="G65" s="219"/>
      <c r="H65" s="219"/>
      <c r="I65" s="219"/>
      <c r="J65" s="219"/>
      <c r="K65" s="219"/>
      <c r="L65" s="219"/>
    </row>
    <row r="66" spans="2:12" x14ac:dyDescent="0.25">
      <c r="B66" s="235"/>
      <c r="C66" s="231"/>
      <c r="D66" s="231"/>
      <c r="E66" s="231"/>
      <c r="F66" s="231"/>
      <c r="G66" s="231"/>
      <c r="H66" s="232"/>
      <c r="I66" s="233"/>
      <c r="J66" s="219"/>
      <c r="K66" s="239"/>
      <c r="L66" s="219"/>
    </row>
    <row r="67" spans="2:12" x14ac:dyDescent="0.25">
      <c r="B67" s="217"/>
      <c r="C67" s="219"/>
      <c r="D67" s="219"/>
      <c r="E67" s="219"/>
      <c r="F67" s="219"/>
      <c r="G67" s="219"/>
      <c r="H67" s="219"/>
      <c r="I67" s="219"/>
      <c r="J67" s="219"/>
      <c r="K67" s="219"/>
      <c r="L67" s="219"/>
    </row>
    <row r="68" spans="2:12" x14ac:dyDescent="0.25">
      <c r="B68" s="235"/>
      <c r="C68" s="231"/>
      <c r="D68" s="231"/>
      <c r="E68" s="231"/>
      <c r="F68" s="231"/>
      <c r="G68" s="231"/>
      <c r="H68" s="225"/>
      <c r="I68" s="236"/>
      <c r="J68" s="225"/>
      <c r="K68" s="239"/>
      <c r="L68" s="219"/>
    </row>
    <row r="69" spans="2:12" x14ac:dyDescent="0.25">
      <c r="B69" s="219" t="s">
        <v>84</v>
      </c>
      <c r="C69" s="217"/>
      <c r="D69" s="219"/>
      <c r="E69" s="219"/>
      <c r="F69" s="219"/>
      <c r="G69" s="219"/>
      <c r="H69" s="225"/>
      <c r="I69" s="219"/>
      <c r="J69" s="217"/>
      <c r="K69" s="219" t="s">
        <v>85</v>
      </c>
      <c r="L69" s="219"/>
    </row>
    <row r="70" spans="2:12" x14ac:dyDescent="0.25">
      <c r="B70" s="217"/>
      <c r="C70" s="219"/>
      <c r="D70" s="219"/>
      <c r="E70" s="219"/>
      <c r="F70" s="219"/>
      <c r="G70" s="219"/>
      <c r="H70" s="219"/>
      <c r="I70" s="219"/>
      <c r="J70" s="219"/>
      <c r="K70" s="219"/>
      <c r="L70" s="219"/>
    </row>
    <row r="71" spans="2:12" x14ac:dyDescent="0.25">
      <c r="B71" s="217"/>
      <c r="C71" s="219"/>
      <c r="D71" s="219"/>
      <c r="E71" s="219"/>
      <c r="F71" s="219"/>
      <c r="G71" s="219"/>
      <c r="H71" s="219"/>
      <c r="I71" s="219"/>
      <c r="J71" s="219"/>
      <c r="K71" s="219"/>
      <c r="L71" s="219"/>
    </row>
  </sheetData>
  <mergeCells count="7">
    <mergeCell ref="A9:M9"/>
    <mergeCell ref="B10:H10"/>
    <mergeCell ref="A11:M11"/>
    <mergeCell ref="A5:M5"/>
    <mergeCell ref="A6:M6"/>
    <mergeCell ref="B7:J7"/>
    <mergeCell ref="A8:M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71"/>
  <sheetViews>
    <sheetView topLeftCell="A31" workbookViewId="0">
      <selection activeCell="L66" sqref="L66"/>
    </sheetView>
  </sheetViews>
  <sheetFormatPr defaultRowHeight="15" x14ac:dyDescent="0.25"/>
  <sheetData>
    <row r="4" spans="1:13" x14ac:dyDescent="0.25">
      <c r="A4" s="249" t="s">
        <v>23</v>
      </c>
      <c r="B4" s="249" t="s">
        <v>24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</row>
    <row r="5" spans="1:13" x14ac:dyDescent="0.25">
      <c r="A5" s="319" t="s">
        <v>25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</row>
    <row r="6" spans="1:13" x14ac:dyDescent="0.25">
      <c r="A6" s="319" t="s">
        <v>26</v>
      </c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</row>
    <row r="7" spans="1:13" x14ac:dyDescent="0.25">
      <c r="A7" s="249"/>
      <c r="B7" s="319"/>
      <c r="C7" s="319"/>
      <c r="D7" s="319"/>
      <c r="E7" s="319"/>
      <c r="F7" s="319"/>
      <c r="G7" s="319"/>
      <c r="H7" s="319"/>
      <c r="I7" s="319"/>
      <c r="J7" s="319"/>
      <c r="K7" s="249"/>
      <c r="L7" s="249"/>
      <c r="M7" s="249"/>
    </row>
    <row r="8" spans="1:13" x14ac:dyDescent="0.25">
      <c r="A8" s="319" t="s">
        <v>27</v>
      </c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</row>
    <row r="9" spans="1:13" x14ac:dyDescent="0.25">
      <c r="A9" s="319" t="s">
        <v>104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</row>
    <row r="10" spans="1:13" x14ac:dyDescent="0.25">
      <c r="A10" s="249"/>
      <c r="B10" s="318"/>
      <c r="C10" s="318"/>
      <c r="D10" s="318"/>
      <c r="E10" s="318"/>
      <c r="F10" s="318"/>
      <c r="G10" s="318"/>
      <c r="H10" s="318"/>
      <c r="I10" s="249"/>
      <c r="J10" s="249"/>
      <c r="K10" s="249"/>
      <c r="L10" s="249"/>
      <c r="M10" s="249"/>
    </row>
    <row r="11" spans="1:13" x14ac:dyDescent="0.25">
      <c r="A11" s="318" t="s">
        <v>28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8"/>
    </row>
    <row r="12" spans="1:13" x14ac:dyDescent="0.25">
      <c r="A12" s="250"/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249"/>
      <c r="M12" s="249"/>
    </row>
    <row r="13" spans="1:13" x14ac:dyDescent="0.25">
      <c r="A13" s="249"/>
      <c r="B13" s="251" t="s">
        <v>29</v>
      </c>
      <c r="C13" s="249"/>
      <c r="D13" s="46" t="s">
        <v>106</v>
      </c>
      <c r="E13" s="263"/>
      <c r="F13" s="263"/>
      <c r="G13" s="263"/>
      <c r="H13" s="263"/>
      <c r="I13" s="251" t="s">
        <v>30</v>
      </c>
      <c r="J13" s="251"/>
      <c r="K13" s="265">
        <v>34411</v>
      </c>
      <c r="L13" s="263"/>
      <c r="M13" s="249"/>
    </row>
    <row r="14" spans="1:13" x14ac:dyDescent="0.25">
      <c r="A14" s="249"/>
      <c r="B14" s="249"/>
      <c r="C14" s="251"/>
      <c r="D14" s="251"/>
      <c r="E14" s="251"/>
      <c r="F14" s="251"/>
      <c r="G14" s="251"/>
      <c r="H14" s="251"/>
      <c r="I14" s="251"/>
      <c r="J14" s="251"/>
      <c r="K14" s="257"/>
      <c r="L14" s="251"/>
      <c r="M14" s="249"/>
    </row>
    <row r="15" spans="1:13" x14ac:dyDescent="0.25">
      <c r="A15" s="249"/>
      <c r="B15" s="251" t="s">
        <v>31</v>
      </c>
      <c r="C15" s="249"/>
      <c r="D15" s="265" t="s">
        <v>17</v>
      </c>
      <c r="E15" s="263"/>
      <c r="F15" s="263"/>
      <c r="G15" s="263"/>
      <c r="H15" s="263"/>
      <c r="I15" s="251" t="s">
        <v>32</v>
      </c>
      <c r="J15" s="265" t="s">
        <v>87</v>
      </c>
      <c r="K15" s="263"/>
      <c r="L15" s="263"/>
      <c r="M15" s="249"/>
    </row>
    <row r="16" spans="1:13" x14ac:dyDescent="0.25">
      <c r="A16" s="249"/>
      <c r="B16" s="249"/>
      <c r="C16" s="251"/>
      <c r="D16" s="251"/>
      <c r="E16" s="251"/>
      <c r="F16" s="251"/>
      <c r="G16" s="251"/>
      <c r="H16" s="251"/>
      <c r="I16" s="251"/>
      <c r="J16" s="257"/>
      <c r="K16" s="257"/>
      <c r="L16" s="251"/>
      <c r="M16" s="249"/>
    </row>
    <row r="17" spans="2:12" x14ac:dyDescent="0.25">
      <c r="B17" s="251" t="s">
        <v>33</v>
      </c>
      <c r="C17" s="249"/>
      <c r="D17" s="251"/>
      <c r="E17" s="265" t="s">
        <v>100</v>
      </c>
      <c r="F17" s="263"/>
      <c r="G17" s="263"/>
      <c r="H17" s="263"/>
      <c r="I17" s="251" t="s">
        <v>35</v>
      </c>
      <c r="J17" s="266" t="s">
        <v>101</v>
      </c>
      <c r="K17" s="255"/>
      <c r="L17" s="255"/>
    </row>
    <row r="18" spans="2:12" x14ac:dyDescent="0.25">
      <c r="B18" s="249"/>
      <c r="C18" s="251"/>
      <c r="D18" s="251"/>
      <c r="E18" s="251"/>
      <c r="F18" s="251"/>
      <c r="G18" s="251"/>
      <c r="H18" s="251"/>
      <c r="I18" s="251"/>
      <c r="J18" s="251"/>
      <c r="K18" s="251"/>
      <c r="L18" s="251"/>
    </row>
    <row r="19" spans="2:12" x14ac:dyDescent="0.25">
      <c r="B19" s="256" t="s">
        <v>36</v>
      </c>
      <c r="C19" s="249"/>
      <c r="D19" s="257"/>
      <c r="E19" s="257"/>
      <c r="F19" s="251"/>
      <c r="G19" s="251"/>
      <c r="H19" s="251"/>
      <c r="I19" s="251"/>
      <c r="J19" s="251"/>
      <c r="K19" s="251"/>
      <c r="L19" s="251"/>
    </row>
    <row r="20" spans="2:12" x14ac:dyDescent="0.25">
      <c r="B20" s="251" t="s">
        <v>112</v>
      </c>
      <c r="C20" s="249"/>
      <c r="D20" s="251"/>
      <c r="E20" s="251"/>
      <c r="F20" s="251"/>
      <c r="G20" s="251" t="s">
        <v>37</v>
      </c>
      <c r="H20" s="251"/>
      <c r="I20" s="251"/>
      <c r="J20" s="249"/>
      <c r="K20" s="280">
        <v>7915</v>
      </c>
      <c r="L20" s="258" t="s">
        <v>38</v>
      </c>
    </row>
    <row r="21" spans="2:12" x14ac:dyDescent="0.25">
      <c r="B21" s="249"/>
      <c r="C21" s="251"/>
      <c r="D21" s="251"/>
      <c r="E21" s="251"/>
      <c r="F21" s="251"/>
      <c r="G21" s="251"/>
      <c r="H21" s="251"/>
      <c r="I21" s="251"/>
      <c r="J21" s="249" t="s">
        <v>23</v>
      </c>
      <c r="K21" s="251"/>
      <c r="L21" s="258"/>
    </row>
    <row r="22" spans="2:12" x14ac:dyDescent="0.25">
      <c r="B22" s="251" t="s">
        <v>39</v>
      </c>
      <c r="C22" s="249"/>
      <c r="D22" s="251"/>
      <c r="E22" s="251"/>
      <c r="F22" s="251"/>
      <c r="G22" s="251"/>
      <c r="H22" s="251"/>
      <c r="I22" s="249"/>
      <c r="J22" s="251" t="s">
        <v>40</v>
      </c>
      <c r="K22" s="271"/>
      <c r="L22" s="258"/>
    </row>
    <row r="23" spans="2:12" x14ac:dyDescent="0.25">
      <c r="B23" s="249"/>
      <c r="C23" s="251"/>
      <c r="D23" s="251"/>
      <c r="E23" s="251"/>
      <c r="F23" s="251"/>
      <c r="G23" s="251"/>
      <c r="H23" s="251"/>
      <c r="I23" s="249"/>
      <c r="J23" s="251"/>
      <c r="K23" s="251"/>
      <c r="L23" s="258"/>
    </row>
    <row r="24" spans="2:12" x14ac:dyDescent="0.25">
      <c r="B24" s="251" t="s">
        <v>42</v>
      </c>
      <c r="C24" s="249"/>
      <c r="D24" s="251"/>
      <c r="E24" s="251"/>
      <c r="F24" s="251"/>
      <c r="G24" s="251"/>
      <c r="H24" s="251"/>
      <c r="I24" s="249"/>
      <c r="J24" s="251" t="s">
        <v>43</v>
      </c>
      <c r="K24" s="271">
        <v>4344</v>
      </c>
      <c r="L24" s="258" t="s">
        <v>41</v>
      </c>
    </row>
    <row r="25" spans="2:12" x14ac:dyDescent="0.25">
      <c r="B25" s="249"/>
      <c r="C25" s="251"/>
      <c r="D25" s="251"/>
      <c r="E25" s="251"/>
      <c r="F25" s="251"/>
      <c r="G25" s="251"/>
      <c r="H25" s="251"/>
      <c r="I25" s="249"/>
      <c r="J25" s="251"/>
      <c r="K25" s="251"/>
      <c r="L25" s="258"/>
    </row>
    <row r="26" spans="2:12" x14ac:dyDescent="0.25">
      <c r="B26" s="251" t="s">
        <v>44</v>
      </c>
      <c r="C26" s="249"/>
      <c r="D26" s="251"/>
      <c r="E26" s="251"/>
      <c r="F26" s="251"/>
      <c r="G26" s="251"/>
      <c r="H26" s="251"/>
      <c r="I26" s="249"/>
      <c r="J26" s="251"/>
      <c r="K26" s="251"/>
      <c r="L26" s="258"/>
    </row>
    <row r="27" spans="2:12" x14ac:dyDescent="0.25">
      <c r="B27" s="249"/>
      <c r="C27" s="251"/>
      <c r="D27" s="251" t="s">
        <v>45</v>
      </c>
      <c r="E27" s="251"/>
      <c r="F27" s="251"/>
      <c r="G27" s="251"/>
      <c r="H27" s="251"/>
      <c r="I27" s="249"/>
      <c r="J27" s="251" t="s">
        <v>43</v>
      </c>
      <c r="K27" s="271"/>
      <c r="L27" s="258" t="s">
        <v>41</v>
      </c>
    </row>
    <row r="28" spans="2:12" x14ac:dyDescent="0.25">
      <c r="B28" s="249"/>
      <c r="C28" s="251"/>
      <c r="D28" s="251" t="s">
        <v>46</v>
      </c>
      <c r="E28" s="251"/>
      <c r="F28" s="251" t="s">
        <v>23</v>
      </c>
      <c r="G28" s="251"/>
      <c r="H28" s="251"/>
      <c r="I28" s="249"/>
      <c r="J28" s="251" t="s">
        <v>47</v>
      </c>
      <c r="K28" s="274"/>
      <c r="L28" s="258" t="s">
        <v>41</v>
      </c>
    </row>
    <row r="29" spans="2:12" x14ac:dyDescent="0.25">
      <c r="B29" s="249"/>
      <c r="C29" s="251"/>
      <c r="D29" s="251" t="s">
        <v>48</v>
      </c>
      <c r="E29" s="251"/>
      <c r="F29" s="269"/>
      <c r="G29" s="269"/>
      <c r="H29" s="269"/>
      <c r="I29" s="272"/>
      <c r="J29" s="251" t="s">
        <v>43</v>
      </c>
      <c r="K29" s="274"/>
      <c r="L29" s="258" t="s">
        <v>41</v>
      </c>
    </row>
    <row r="30" spans="2:12" x14ac:dyDescent="0.25">
      <c r="B30" s="249"/>
      <c r="C30" s="251"/>
      <c r="D30" s="251"/>
      <c r="E30" s="251"/>
      <c r="F30" s="273"/>
      <c r="G30" s="273"/>
      <c r="H30" s="273"/>
      <c r="I30" s="273"/>
      <c r="J30" s="249"/>
      <c r="K30" s="251"/>
      <c r="L30" s="258"/>
    </row>
    <row r="31" spans="2:12" ht="15.75" thickBot="1" x14ac:dyDescent="0.3">
      <c r="B31" s="251" t="s">
        <v>88</v>
      </c>
      <c r="C31" s="249"/>
      <c r="D31" s="251"/>
      <c r="E31" s="251"/>
      <c r="F31" s="251"/>
      <c r="G31" s="251"/>
      <c r="H31" s="251" t="s">
        <v>50</v>
      </c>
      <c r="I31" s="251"/>
      <c r="J31" s="249"/>
      <c r="K31" s="275">
        <f>SUM(K20+K22-K24-K27-K28-K29)</f>
        <v>3571</v>
      </c>
      <c r="L31" s="258" t="s">
        <v>41</v>
      </c>
    </row>
    <row r="32" spans="2:12" x14ac:dyDescent="0.25">
      <c r="B32" s="249"/>
      <c r="C32" s="251"/>
      <c r="D32" s="251"/>
      <c r="E32" s="251"/>
      <c r="F32" s="251"/>
      <c r="G32" s="251"/>
      <c r="H32" s="251"/>
      <c r="I32" s="251"/>
      <c r="J32" s="249"/>
      <c r="K32" s="251"/>
      <c r="L32" s="258"/>
    </row>
    <row r="33" spans="2:12" x14ac:dyDescent="0.25">
      <c r="B33" s="259" t="s">
        <v>51</v>
      </c>
      <c r="C33" s="249"/>
      <c r="D33" s="251"/>
      <c r="E33" s="251"/>
      <c r="F33" s="251"/>
      <c r="G33" s="251"/>
      <c r="H33" s="251"/>
      <c r="I33" s="251"/>
      <c r="J33" s="249"/>
      <c r="K33" s="251"/>
      <c r="L33" s="258"/>
    </row>
    <row r="34" spans="2:12" x14ac:dyDescent="0.25">
      <c r="B34" s="254" t="s">
        <v>52</v>
      </c>
      <c r="C34" s="249"/>
      <c r="D34" s="251"/>
      <c r="E34" s="251"/>
      <c r="F34" s="255" t="s">
        <v>53</v>
      </c>
      <c r="G34" s="260" t="s">
        <v>54</v>
      </c>
      <c r="H34" s="255" t="s">
        <v>55</v>
      </c>
      <c r="I34" s="249"/>
      <c r="J34" s="258" t="s">
        <v>93</v>
      </c>
      <c r="K34" s="251" t="s">
        <v>56</v>
      </c>
      <c r="L34" s="258"/>
    </row>
    <row r="35" spans="2:12" x14ac:dyDescent="0.25">
      <c r="B35" s="249"/>
      <c r="C35" s="251"/>
      <c r="D35" s="251"/>
      <c r="E35" s="251"/>
      <c r="F35" s="251"/>
      <c r="G35" s="251"/>
      <c r="H35" s="251"/>
      <c r="I35" s="251"/>
      <c r="J35" s="249"/>
      <c r="K35" s="251"/>
      <c r="L35" s="251"/>
    </row>
    <row r="36" spans="2:12" x14ac:dyDescent="0.25">
      <c r="B36" s="251" t="s">
        <v>57</v>
      </c>
      <c r="C36" s="249"/>
      <c r="D36" s="251" t="s">
        <v>23</v>
      </c>
      <c r="E36" s="251"/>
      <c r="F36" s="279">
        <v>3326</v>
      </c>
      <c r="G36" s="251"/>
      <c r="H36" s="271">
        <v>245</v>
      </c>
      <c r="I36" s="251"/>
      <c r="J36" s="249"/>
      <c r="K36" s="277">
        <f>K31</f>
        <v>3571</v>
      </c>
      <c r="L36" s="258" t="s">
        <v>58</v>
      </c>
    </row>
    <row r="37" spans="2:12" x14ac:dyDescent="0.25">
      <c r="B37" s="249"/>
      <c r="C37" s="251"/>
      <c r="D37" s="251"/>
      <c r="E37" s="251"/>
      <c r="F37" s="251"/>
      <c r="G37" s="251"/>
      <c r="H37" s="251"/>
      <c r="I37" s="251"/>
      <c r="J37" s="249"/>
      <c r="K37" s="251"/>
      <c r="L37" s="258"/>
    </row>
    <row r="38" spans="2:12" x14ac:dyDescent="0.25">
      <c r="B38" s="251" t="s">
        <v>59</v>
      </c>
      <c r="C38" s="249"/>
      <c r="D38" s="251"/>
      <c r="E38" s="251"/>
      <c r="F38" s="271"/>
      <c r="G38" s="251"/>
      <c r="H38" s="271"/>
      <c r="I38" s="251"/>
      <c r="J38" s="249"/>
      <c r="K38" s="277">
        <f>SUM(F38+H38)</f>
        <v>0</v>
      </c>
      <c r="L38" s="258" t="s">
        <v>60</v>
      </c>
    </row>
    <row r="39" spans="2:12" x14ac:dyDescent="0.25">
      <c r="B39" s="249"/>
      <c r="C39" s="251"/>
      <c r="D39" s="251"/>
      <c r="E39" s="251"/>
      <c r="F39" s="251"/>
      <c r="G39" s="251"/>
      <c r="H39" s="251"/>
      <c r="I39" s="251"/>
      <c r="J39" s="249"/>
      <c r="K39" s="251"/>
      <c r="L39" s="258"/>
    </row>
    <row r="40" spans="2:12" x14ac:dyDescent="0.25">
      <c r="B40" s="251" t="s">
        <v>61</v>
      </c>
      <c r="C40" s="249"/>
      <c r="D40" s="251"/>
      <c r="E40" s="251"/>
      <c r="F40" s="271"/>
      <c r="G40" s="251"/>
      <c r="H40" s="271"/>
      <c r="I40" s="251"/>
      <c r="J40" s="249"/>
      <c r="K40" s="277">
        <f>SUM(F40+H40)</f>
        <v>0</v>
      </c>
      <c r="L40" s="258" t="s">
        <v>62</v>
      </c>
    </row>
    <row r="41" spans="2:12" x14ac:dyDescent="0.25">
      <c r="B41" s="249"/>
      <c r="C41" s="251"/>
      <c r="D41" s="251"/>
      <c r="E41" s="251"/>
      <c r="F41" s="251"/>
      <c r="G41" s="251"/>
      <c r="H41" s="251"/>
      <c r="I41" s="251"/>
      <c r="J41" s="249"/>
      <c r="K41" s="251"/>
      <c r="L41" s="258"/>
    </row>
    <row r="42" spans="2:12" x14ac:dyDescent="0.25">
      <c r="B42" s="251" t="s">
        <v>63</v>
      </c>
      <c r="C42" s="249"/>
      <c r="D42" s="251"/>
      <c r="E42" s="251"/>
      <c r="F42" s="271"/>
      <c r="G42" s="251"/>
      <c r="H42" s="271"/>
      <c r="I42" s="251"/>
      <c r="J42" s="249"/>
      <c r="K42" s="277">
        <f>SUM(F42+H42)</f>
        <v>0</v>
      </c>
      <c r="L42" s="258" t="s">
        <v>62</v>
      </c>
    </row>
    <row r="43" spans="2:12" x14ac:dyDescent="0.25">
      <c r="B43" s="249"/>
      <c r="C43" s="251" t="s">
        <v>23</v>
      </c>
      <c r="D43" s="251"/>
      <c r="E43" s="251"/>
      <c r="F43" s="251"/>
      <c r="G43" s="251"/>
      <c r="H43" s="251"/>
      <c r="I43" s="251"/>
      <c r="J43" s="249"/>
      <c r="K43" s="251"/>
      <c r="L43" s="258"/>
    </row>
    <row r="44" spans="2:12" x14ac:dyDescent="0.25">
      <c r="B44" s="251" t="s">
        <v>64</v>
      </c>
      <c r="C44" s="249"/>
      <c r="D44" s="251"/>
      <c r="E44" s="251"/>
      <c r="F44" s="271"/>
      <c r="G44" s="251"/>
      <c r="H44" s="276"/>
      <c r="I44" s="251"/>
      <c r="J44" s="249"/>
      <c r="K44" s="277">
        <f>SUM(F44+H44)</f>
        <v>0</v>
      </c>
      <c r="L44" s="258" t="s">
        <v>65</v>
      </c>
    </row>
    <row r="45" spans="2:12" x14ac:dyDescent="0.25">
      <c r="B45" s="249"/>
      <c r="C45" s="251"/>
      <c r="D45" s="251"/>
      <c r="E45" s="251"/>
      <c r="F45" s="251"/>
      <c r="G45" s="251"/>
      <c r="H45" s="278"/>
      <c r="I45" s="251"/>
      <c r="J45" s="249"/>
      <c r="K45" s="251"/>
      <c r="L45" s="258"/>
    </row>
    <row r="46" spans="2:12" x14ac:dyDescent="0.25">
      <c r="B46" s="251" t="s">
        <v>66</v>
      </c>
      <c r="C46" s="249"/>
      <c r="D46" s="251"/>
      <c r="E46" s="251"/>
      <c r="F46" s="271"/>
      <c r="G46" s="251"/>
      <c r="H46" s="271"/>
      <c r="I46" s="251"/>
      <c r="J46" s="249"/>
      <c r="K46" s="277">
        <f>SUM(F46+H46)</f>
        <v>0</v>
      </c>
      <c r="L46" s="258" t="s">
        <v>67</v>
      </c>
    </row>
    <row r="47" spans="2:12" x14ac:dyDescent="0.25">
      <c r="B47" s="249"/>
      <c r="C47" s="251"/>
      <c r="D47" s="251"/>
      <c r="E47" s="251"/>
      <c r="F47" s="251"/>
      <c r="G47" s="251"/>
      <c r="H47" s="251"/>
      <c r="I47" s="251"/>
      <c r="J47" s="249"/>
      <c r="K47" s="251"/>
      <c r="L47" s="251"/>
    </row>
    <row r="48" spans="2:12" x14ac:dyDescent="0.25">
      <c r="B48" s="256" t="s">
        <v>68</v>
      </c>
      <c r="C48" s="249"/>
      <c r="D48" s="257"/>
      <c r="E48" s="257"/>
      <c r="F48" s="257"/>
      <c r="G48" s="257"/>
      <c r="H48" s="251"/>
      <c r="I48" s="251"/>
      <c r="J48" s="249"/>
      <c r="K48" s="251"/>
      <c r="L48" s="251"/>
    </row>
    <row r="49" spans="2:12" x14ac:dyDescent="0.25">
      <c r="B49" s="249"/>
      <c r="C49" s="251"/>
      <c r="D49" s="251"/>
      <c r="E49" s="251"/>
      <c r="F49" s="251"/>
      <c r="G49" s="251"/>
      <c r="H49" s="251"/>
      <c r="I49" s="251"/>
      <c r="J49" s="249"/>
      <c r="K49" s="251"/>
      <c r="L49" s="251"/>
    </row>
    <row r="50" spans="2:12" x14ac:dyDescent="0.25">
      <c r="B50" s="251" t="s">
        <v>69</v>
      </c>
      <c r="C50" s="251" t="s">
        <v>70</v>
      </c>
      <c r="D50" s="249"/>
      <c r="E50" s="251"/>
      <c r="F50" s="251"/>
      <c r="G50" s="251"/>
      <c r="H50" s="251"/>
      <c r="I50" s="251"/>
      <c r="J50" s="249"/>
      <c r="K50" s="271"/>
      <c r="L50" s="251"/>
    </row>
    <row r="51" spans="2:12" x14ac:dyDescent="0.25">
      <c r="B51" s="249"/>
      <c r="C51" s="251"/>
      <c r="D51" s="251"/>
      <c r="E51" s="251"/>
      <c r="F51" s="251"/>
      <c r="G51" s="251"/>
      <c r="H51" s="251"/>
      <c r="I51" s="251"/>
      <c r="J51" s="249"/>
      <c r="K51" s="249"/>
      <c r="L51" s="251"/>
    </row>
    <row r="52" spans="2:12" x14ac:dyDescent="0.25">
      <c r="B52" s="251" t="s">
        <v>71</v>
      </c>
      <c r="C52" s="251" t="s">
        <v>72</v>
      </c>
      <c r="D52" s="251"/>
      <c r="E52" s="251"/>
      <c r="F52" s="249"/>
      <c r="G52" s="251"/>
      <c r="H52" s="251"/>
      <c r="I52" s="251"/>
      <c r="J52" s="249"/>
      <c r="K52" s="271"/>
      <c r="L52" s="251"/>
    </row>
    <row r="53" spans="2:12" x14ac:dyDescent="0.25">
      <c r="B53" s="251"/>
      <c r="C53" s="251"/>
      <c r="D53" s="251"/>
      <c r="E53" s="251"/>
      <c r="F53" s="249"/>
      <c r="G53" s="251"/>
      <c r="H53" s="251"/>
      <c r="I53" s="251"/>
      <c r="J53" s="249"/>
      <c r="K53" s="251"/>
      <c r="L53" s="251"/>
    </row>
    <row r="54" spans="2:12" x14ac:dyDescent="0.25">
      <c r="B54" s="251" t="s">
        <v>73</v>
      </c>
      <c r="C54" s="251" t="s">
        <v>74</v>
      </c>
      <c r="D54" s="251"/>
      <c r="E54" s="251"/>
      <c r="F54" s="249"/>
      <c r="G54" s="251"/>
      <c r="H54" s="251"/>
      <c r="I54" s="251"/>
      <c r="J54" s="249"/>
      <c r="K54" s="271"/>
      <c r="L54" s="251"/>
    </row>
    <row r="55" spans="2:12" x14ac:dyDescent="0.25">
      <c r="B55" s="249"/>
      <c r="C55" s="251"/>
      <c r="D55" s="251"/>
      <c r="E55" s="251"/>
      <c r="F55" s="251"/>
      <c r="G55" s="251"/>
      <c r="H55" s="251"/>
      <c r="I55" s="251"/>
      <c r="J55" s="249"/>
      <c r="K55" s="251"/>
      <c r="L55" s="251"/>
    </row>
    <row r="56" spans="2:12" x14ac:dyDescent="0.25">
      <c r="B56" s="249"/>
      <c r="C56" s="251"/>
      <c r="D56" s="251" t="s">
        <v>75</v>
      </c>
      <c r="E56" s="249"/>
      <c r="F56" s="251"/>
      <c r="G56" s="251"/>
      <c r="H56" s="251"/>
      <c r="I56" s="251"/>
      <c r="J56" s="249"/>
      <c r="K56" s="277">
        <f>SUM(K50+K52+K54)</f>
        <v>0</v>
      </c>
      <c r="L56" s="251"/>
    </row>
    <row r="57" spans="2:12" ht="15.75" thickBot="1" x14ac:dyDescent="0.3">
      <c r="B57" s="262"/>
      <c r="C57" s="261"/>
      <c r="D57" s="261"/>
      <c r="E57" s="261"/>
      <c r="F57" s="261"/>
      <c r="G57" s="261"/>
      <c r="H57" s="261"/>
      <c r="I57" s="261"/>
      <c r="J57" s="261"/>
      <c r="K57" s="261"/>
      <c r="L57" s="261"/>
    </row>
    <row r="58" spans="2:12" x14ac:dyDescent="0.25">
      <c r="B58" s="254" t="s">
        <v>76</v>
      </c>
      <c r="C58" s="249"/>
      <c r="D58" s="257"/>
      <c r="E58" s="257"/>
      <c r="F58" s="257"/>
      <c r="G58" s="257"/>
      <c r="H58" s="257"/>
      <c r="I58" s="257"/>
      <c r="J58" s="257"/>
      <c r="K58" s="257"/>
      <c r="L58" s="251"/>
    </row>
    <row r="59" spans="2:12" ht="15.75" thickBot="1" x14ac:dyDescent="0.3">
      <c r="B59" s="251" t="s">
        <v>77</v>
      </c>
      <c r="C59" s="249"/>
      <c r="D59" s="251"/>
      <c r="E59" s="251"/>
      <c r="F59" s="251"/>
      <c r="G59" s="251"/>
      <c r="H59" s="251"/>
      <c r="I59" s="251"/>
      <c r="J59" s="251"/>
      <c r="K59" s="251"/>
      <c r="L59" s="251"/>
    </row>
    <row r="60" spans="2:12" ht="15.75" thickBot="1" x14ac:dyDescent="0.3">
      <c r="B60" s="249"/>
      <c r="C60" s="251"/>
      <c r="D60" s="251"/>
      <c r="E60" s="251"/>
      <c r="F60" s="251"/>
      <c r="G60" s="251"/>
      <c r="H60" s="251"/>
      <c r="I60" s="270" t="s">
        <v>117</v>
      </c>
      <c r="J60" s="258" t="s">
        <v>78</v>
      </c>
      <c r="K60" s="270"/>
      <c r="L60" s="258" t="s">
        <v>79</v>
      </c>
    </row>
    <row r="61" spans="2:12" x14ac:dyDescent="0.25">
      <c r="B61" s="251" t="s">
        <v>80</v>
      </c>
      <c r="C61" s="249"/>
      <c r="D61" s="251"/>
      <c r="E61" s="251"/>
      <c r="F61" s="251"/>
      <c r="G61" s="251"/>
      <c r="H61" s="251"/>
      <c r="I61" s="251"/>
      <c r="J61" s="251"/>
      <c r="K61" s="251"/>
      <c r="L61" s="251"/>
    </row>
    <row r="62" spans="2:12" x14ac:dyDescent="0.25">
      <c r="B62" s="249"/>
      <c r="C62" s="251"/>
      <c r="D62" s="251"/>
      <c r="E62" s="251"/>
      <c r="F62" s="251"/>
      <c r="G62" s="251"/>
      <c r="H62" s="251"/>
      <c r="I62" s="251"/>
      <c r="J62" s="251"/>
      <c r="K62" s="251"/>
      <c r="L62" s="251"/>
    </row>
    <row r="63" spans="2:12" x14ac:dyDescent="0.25">
      <c r="B63" s="249"/>
      <c r="C63" s="251"/>
      <c r="D63" s="251"/>
      <c r="E63" s="251"/>
      <c r="F63" s="251"/>
      <c r="G63" s="251"/>
      <c r="H63" s="251"/>
      <c r="I63" s="251"/>
      <c r="J63" s="251"/>
      <c r="K63" s="251"/>
      <c r="L63" s="251"/>
    </row>
    <row r="64" spans="2:12" x14ac:dyDescent="0.25">
      <c r="B64" s="249"/>
      <c r="C64" s="251"/>
      <c r="D64" s="252" t="s">
        <v>81</v>
      </c>
      <c r="E64" s="251"/>
      <c r="F64" s="251"/>
      <c r="G64" s="251"/>
      <c r="H64" s="251"/>
      <c r="I64" s="253" t="s">
        <v>82</v>
      </c>
      <c r="J64" s="251"/>
      <c r="K64" s="252" t="s">
        <v>83</v>
      </c>
      <c r="L64" s="251"/>
    </row>
    <row r="65" spans="2:12" x14ac:dyDescent="0.25">
      <c r="B65" s="249"/>
      <c r="C65" s="251"/>
      <c r="D65" s="251"/>
      <c r="E65" s="251"/>
      <c r="F65" s="251"/>
      <c r="G65" s="251"/>
      <c r="H65" s="251"/>
      <c r="I65" s="251"/>
      <c r="J65" s="251"/>
      <c r="K65" s="251"/>
      <c r="L65" s="251"/>
    </row>
    <row r="66" spans="2:12" x14ac:dyDescent="0.25">
      <c r="B66" s="267" t="s">
        <v>123</v>
      </c>
      <c r="C66" s="263"/>
      <c r="D66" s="263" t="s">
        <v>23</v>
      </c>
      <c r="E66" s="263" t="s">
        <v>23</v>
      </c>
      <c r="F66" s="263"/>
      <c r="G66" s="263"/>
      <c r="H66" s="264"/>
      <c r="I66" s="265" t="s">
        <v>119</v>
      </c>
      <c r="J66" s="251"/>
      <c r="K66" s="271" t="s">
        <v>126</v>
      </c>
      <c r="L66" s="251"/>
    </row>
    <row r="67" spans="2:12" x14ac:dyDescent="0.25">
      <c r="B67" s="249"/>
      <c r="C67" s="251"/>
      <c r="D67" s="251"/>
      <c r="E67" s="251"/>
      <c r="F67" s="251"/>
      <c r="G67" s="251"/>
      <c r="H67" s="251"/>
      <c r="I67" s="251"/>
      <c r="J67" s="251"/>
      <c r="K67" s="251"/>
      <c r="L67" s="251"/>
    </row>
    <row r="68" spans="2:12" x14ac:dyDescent="0.25">
      <c r="B68" s="267"/>
      <c r="C68" s="263"/>
      <c r="D68" s="263" t="s">
        <v>23</v>
      </c>
      <c r="E68" s="263"/>
      <c r="F68" s="263"/>
      <c r="G68" s="263"/>
      <c r="H68" s="257"/>
      <c r="I68" s="268"/>
      <c r="J68" s="257"/>
      <c r="K68" s="271"/>
      <c r="L68" s="251"/>
    </row>
    <row r="69" spans="2:12" x14ac:dyDescent="0.25">
      <c r="B69" s="251" t="s">
        <v>84</v>
      </c>
      <c r="C69" s="249"/>
      <c r="D69" s="251"/>
      <c r="E69" s="251"/>
      <c r="F69" s="251"/>
      <c r="G69" s="251"/>
      <c r="H69" s="257"/>
      <c r="I69" s="251"/>
      <c r="J69" s="249"/>
      <c r="K69" s="251" t="s">
        <v>85</v>
      </c>
      <c r="L69" s="251"/>
    </row>
    <row r="70" spans="2:12" x14ac:dyDescent="0.25">
      <c r="B70" s="249"/>
      <c r="C70" s="251"/>
      <c r="D70" s="251"/>
      <c r="E70" s="251"/>
      <c r="F70" s="251"/>
      <c r="G70" s="251"/>
      <c r="H70" s="251"/>
      <c r="I70" s="251"/>
      <c r="J70" s="251"/>
      <c r="K70" s="251"/>
      <c r="L70" s="251"/>
    </row>
    <row r="71" spans="2:12" x14ac:dyDescent="0.25">
      <c r="B71" s="249"/>
      <c r="C71" s="251"/>
      <c r="D71" s="251"/>
      <c r="E71" s="251"/>
      <c r="F71" s="251"/>
      <c r="G71" s="251"/>
      <c r="H71" s="251"/>
      <c r="I71" s="251"/>
      <c r="J71" s="251"/>
      <c r="K71" s="251"/>
      <c r="L71" s="251"/>
    </row>
  </sheetData>
  <mergeCells count="7">
    <mergeCell ref="A9:M9"/>
    <mergeCell ref="B10:H10"/>
    <mergeCell ref="A11:M11"/>
    <mergeCell ref="A5:M5"/>
    <mergeCell ref="A6:M6"/>
    <mergeCell ref="B7:J7"/>
    <mergeCell ref="A8:M8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71"/>
  <sheetViews>
    <sheetView topLeftCell="A33" workbookViewId="0">
      <selection activeCell="L66" sqref="L66"/>
    </sheetView>
  </sheetViews>
  <sheetFormatPr defaultRowHeight="15" x14ac:dyDescent="0.25"/>
  <cols>
    <col min="10" max="10" width="15.28515625" bestFit="1" customWidth="1"/>
  </cols>
  <sheetData>
    <row r="4" spans="1:13" x14ac:dyDescent="0.25">
      <c r="A4" s="281" t="s">
        <v>23</v>
      </c>
      <c r="B4" s="281" t="s">
        <v>24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</row>
    <row r="5" spans="1:13" x14ac:dyDescent="0.25">
      <c r="A5" s="319" t="s">
        <v>25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</row>
    <row r="6" spans="1:13" x14ac:dyDescent="0.25">
      <c r="A6" s="319" t="s">
        <v>26</v>
      </c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</row>
    <row r="7" spans="1:13" x14ac:dyDescent="0.25">
      <c r="A7" s="281"/>
      <c r="B7" s="319"/>
      <c r="C7" s="319"/>
      <c r="D7" s="319"/>
      <c r="E7" s="319"/>
      <c r="F7" s="319"/>
      <c r="G7" s="319"/>
      <c r="H7" s="319"/>
      <c r="I7" s="319"/>
      <c r="J7" s="319"/>
      <c r="K7" s="281"/>
      <c r="L7" s="281"/>
      <c r="M7" s="281"/>
    </row>
    <row r="8" spans="1:13" x14ac:dyDescent="0.25">
      <c r="A8" s="319" t="s">
        <v>27</v>
      </c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</row>
    <row r="9" spans="1:13" x14ac:dyDescent="0.25">
      <c r="A9" s="319" t="s">
        <v>104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</row>
    <row r="10" spans="1:13" x14ac:dyDescent="0.25">
      <c r="A10" s="281"/>
      <c r="B10" s="318"/>
      <c r="C10" s="318"/>
      <c r="D10" s="318"/>
      <c r="E10" s="318"/>
      <c r="F10" s="318"/>
      <c r="G10" s="318"/>
      <c r="H10" s="318"/>
      <c r="I10" s="281"/>
      <c r="J10" s="281"/>
      <c r="K10" s="281"/>
      <c r="L10" s="281"/>
      <c r="M10" s="281"/>
    </row>
    <row r="11" spans="1:13" x14ac:dyDescent="0.25">
      <c r="A11" s="318" t="s">
        <v>28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8"/>
    </row>
    <row r="12" spans="1:13" x14ac:dyDescent="0.25">
      <c r="A12" s="282"/>
      <c r="B12" s="282"/>
      <c r="C12" s="282"/>
      <c r="D12" s="282"/>
      <c r="E12" s="282"/>
      <c r="F12" s="282"/>
      <c r="G12" s="282"/>
      <c r="H12" s="282"/>
      <c r="I12" s="282"/>
      <c r="J12" s="282"/>
      <c r="K12" s="282"/>
      <c r="L12" s="281"/>
      <c r="M12" s="281"/>
    </row>
    <row r="13" spans="1:13" x14ac:dyDescent="0.25">
      <c r="A13" s="281"/>
      <c r="B13" s="283" t="s">
        <v>29</v>
      </c>
      <c r="C13" s="281"/>
      <c r="D13" s="46" t="s">
        <v>106</v>
      </c>
      <c r="E13" s="295"/>
      <c r="F13" s="295"/>
      <c r="G13" s="295"/>
      <c r="H13" s="295"/>
      <c r="I13" s="283" t="s">
        <v>30</v>
      </c>
      <c r="J13" s="283"/>
      <c r="K13" s="297">
        <v>34412</v>
      </c>
      <c r="L13" s="295"/>
      <c r="M13" s="281"/>
    </row>
    <row r="14" spans="1:13" x14ac:dyDescent="0.25">
      <c r="A14" s="281"/>
      <c r="B14" s="281"/>
      <c r="C14" s="283"/>
      <c r="D14" s="283"/>
      <c r="E14" s="283"/>
      <c r="F14" s="283"/>
      <c r="G14" s="283"/>
      <c r="H14" s="283"/>
      <c r="I14" s="283"/>
      <c r="J14" s="283"/>
      <c r="K14" s="289"/>
      <c r="L14" s="283"/>
      <c r="M14" s="281"/>
    </row>
    <row r="15" spans="1:13" x14ac:dyDescent="0.25">
      <c r="A15" s="281"/>
      <c r="B15" s="283" t="s">
        <v>31</v>
      </c>
      <c r="C15" s="281"/>
      <c r="D15" s="297" t="s">
        <v>19</v>
      </c>
      <c r="E15" s="295"/>
      <c r="F15" s="295"/>
      <c r="G15" s="295"/>
      <c r="H15" s="295"/>
      <c r="I15" s="283" t="s">
        <v>32</v>
      </c>
      <c r="J15" s="297" t="s">
        <v>102</v>
      </c>
      <c r="K15" s="295"/>
      <c r="L15" s="295"/>
      <c r="M15" s="281"/>
    </row>
    <row r="16" spans="1:13" x14ac:dyDescent="0.25">
      <c r="A16" s="281"/>
      <c r="B16" s="281"/>
      <c r="C16" s="283"/>
      <c r="D16" s="283"/>
      <c r="E16" s="283"/>
      <c r="F16" s="283"/>
      <c r="G16" s="283"/>
      <c r="H16" s="283"/>
      <c r="I16" s="283"/>
      <c r="J16" s="289"/>
      <c r="K16" s="289"/>
      <c r="L16" s="283"/>
      <c r="M16" s="281"/>
    </row>
    <row r="17" spans="2:12" x14ac:dyDescent="0.25">
      <c r="B17" s="283" t="s">
        <v>33</v>
      </c>
      <c r="C17" s="281"/>
      <c r="D17" s="283"/>
      <c r="E17" s="297" t="s">
        <v>103</v>
      </c>
      <c r="F17" s="295"/>
      <c r="G17" s="295"/>
      <c r="H17" s="295"/>
      <c r="I17" s="283" t="s">
        <v>35</v>
      </c>
      <c r="J17" s="298">
        <v>4237876621</v>
      </c>
      <c r="K17" s="287"/>
      <c r="L17" s="287"/>
    </row>
    <row r="18" spans="2:12" x14ac:dyDescent="0.25">
      <c r="B18" s="281"/>
      <c r="C18" s="283"/>
      <c r="D18" s="283"/>
      <c r="E18" s="283"/>
      <c r="F18" s="283"/>
      <c r="G18" s="283"/>
      <c r="H18" s="283"/>
      <c r="I18" s="283"/>
      <c r="J18" s="283"/>
      <c r="K18" s="283"/>
      <c r="L18" s="283"/>
    </row>
    <row r="19" spans="2:12" x14ac:dyDescent="0.25">
      <c r="B19" s="288" t="s">
        <v>36</v>
      </c>
      <c r="C19" s="281"/>
      <c r="D19" s="289"/>
      <c r="E19" s="289"/>
      <c r="F19" s="283"/>
      <c r="G19" s="283"/>
      <c r="H19" s="283"/>
      <c r="I19" s="283"/>
      <c r="J19" s="283"/>
      <c r="K19" s="283"/>
      <c r="L19" s="283"/>
    </row>
    <row r="20" spans="2:12" x14ac:dyDescent="0.25">
      <c r="B20" s="283" t="s">
        <v>111</v>
      </c>
      <c r="C20" s="281"/>
      <c r="D20" s="283"/>
      <c r="E20" s="283"/>
      <c r="F20" s="283"/>
      <c r="G20" s="283" t="s">
        <v>37</v>
      </c>
      <c r="H20" s="283"/>
      <c r="I20" s="283"/>
      <c r="J20" s="281"/>
      <c r="K20" s="312">
        <v>6455</v>
      </c>
      <c r="L20" s="290" t="s">
        <v>38</v>
      </c>
    </row>
    <row r="21" spans="2:12" x14ac:dyDescent="0.25">
      <c r="B21" s="281"/>
      <c r="C21" s="283"/>
      <c r="D21" s="283"/>
      <c r="E21" s="283"/>
      <c r="F21" s="283"/>
      <c r="G21" s="283"/>
      <c r="H21" s="283"/>
      <c r="I21" s="283"/>
      <c r="J21" s="281" t="s">
        <v>23</v>
      </c>
      <c r="K21" s="283"/>
      <c r="L21" s="290"/>
    </row>
    <row r="22" spans="2:12" x14ac:dyDescent="0.25">
      <c r="B22" s="283" t="s">
        <v>39</v>
      </c>
      <c r="C22" s="281"/>
      <c r="D22" s="283"/>
      <c r="E22" s="283"/>
      <c r="F22" s="283"/>
      <c r="G22" s="283"/>
      <c r="H22" s="283"/>
      <c r="I22" s="281"/>
      <c r="J22" s="283" t="s">
        <v>40</v>
      </c>
      <c r="K22" s="303">
        <v>124</v>
      </c>
      <c r="L22" s="290" t="s">
        <v>41</v>
      </c>
    </row>
    <row r="23" spans="2:12" x14ac:dyDescent="0.25">
      <c r="B23" s="281"/>
      <c r="C23" s="283"/>
      <c r="D23" s="283"/>
      <c r="E23" s="283"/>
      <c r="F23" s="283"/>
      <c r="G23" s="283"/>
      <c r="H23" s="283"/>
      <c r="I23" s="281"/>
      <c r="J23" s="283"/>
      <c r="K23" s="283"/>
      <c r="L23" s="290"/>
    </row>
    <row r="24" spans="2:12" x14ac:dyDescent="0.25">
      <c r="B24" s="283" t="s">
        <v>42</v>
      </c>
      <c r="C24" s="281"/>
      <c r="D24" s="283"/>
      <c r="E24" s="283"/>
      <c r="F24" s="283"/>
      <c r="G24" s="283"/>
      <c r="H24" s="283"/>
      <c r="I24" s="281"/>
      <c r="J24" s="283" t="s">
        <v>43</v>
      </c>
      <c r="K24" s="303">
        <v>373</v>
      </c>
      <c r="L24" s="290" t="s">
        <v>41</v>
      </c>
    </row>
    <row r="25" spans="2:12" x14ac:dyDescent="0.25">
      <c r="B25" s="281"/>
      <c r="C25" s="283"/>
      <c r="D25" s="283"/>
      <c r="E25" s="283"/>
      <c r="F25" s="283"/>
      <c r="G25" s="283"/>
      <c r="H25" s="283"/>
      <c r="I25" s="281"/>
      <c r="J25" s="283"/>
      <c r="K25" s="283"/>
      <c r="L25" s="290"/>
    </row>
    <row r="26" spans="2:12" x14ac:dyDescent="0.25">
      <c r="B26" s="283" t="s">
        <v>44</v>
      </c>
      <c r="C26" s="281"/>
      <c r="D26" s="283"/>
      <c r="E26" s="283"/>
      <c r="F26" s="283"/>
      <c r="G26" s="283"/>
      <c r="H26" s="283"/>
      <c r="I26" s="281"/>
      <c r="J26" s="283"/>
      <c r="K26" s="283"/>
      <c r="L26" s="290"/>
    </row>
    <row r="27" spans="2:12" x14ac:dyDescent="0.25">
      <c r="B27" s="281"/>
      <c r="C27" s="283"/>
      <c r="D27" s="283" t="s">
        <v>45</v>
      </c>
      <c r="E27" s="283"/>
      <c r="F27" s="283"/>
      <c r="G27" s="283"/>
      <c r="H27" s="283"/>
      <c r="I27" s="281"/>
      <c r="J27" s="283" t="s">
        <v>43</v>
      </c>
      <c r="K27" s="303"/>
      <c r="L27" s="290" t="s">
        <v>41</v>
      </c>
    </row>
    <row r="28" spans="2:12" x14ac:dyDescent="0.25">
      <c r="B28" s="281"/>
      <c r="C28" s="283"/>
      <c r="D28" s="283" t="s">
        <v>46</v>
      </c>
      <c r="E28" s="283"/>
      <c r="F28" s="283" t="s">
        <v>23</v>
      </c>
      <c r="G28" s="283"/>
      <c r="H28" s="283"/>
      <c r="I28" s="281"/>
      <c r="J28" s="283" t="s">
        <v>47</v>
      </c>
      <c r="K28" s="306"/>
      <c r="L28" s="290" t="s">
        <v>41</v>
      </c>
    </row>
    <row r="29" spans="2:12" x14ac:dyDescent="0.25">
      <c r="B29" s="281"/>
      <c r="C29" s="283"/>
      <c r="D29" s="283" t="s">
        <v>48</v>
      </c>
      <c r="E29" s="283"/>
      <c r="F29" s="301"/>
      <c r="G29" s="301" t="s">
        <v>127</v>
      </c>
      <c r="H29" s="301"/>
      <c r="I29" s="304"/>
      <c r="J29" s="283" t="s">
        <v>43</v>
      </c>
      <c r="K29" s="306">
        <v>925</v>
      </c>
      <c r="L29" s="290" t="s">
        <v>41</v>
      </c>
    </row>
    <row r="30" spans="2:12" x14ac:dyDescent="0.25">
      <c r="B30" s="281"/>
      <c r="C30" s="283"/>
      <c r="D30" s="283"/>
      <c r="E30" s="283"/>
      <c r="F30" s="305"/>
      <c r="G30" s="305"/>
      <c r="H30" s="305"/>
      <c r="I30" s="305"/>
      <c r="J30" s="281"/>
      <c r="K30" s="283"/>
      <c r="L30" s="290"/>
    </row>
    <row r="31" spans="2:12" ht="15.75" thickBot="1" x14ac:dyDescent="0.3">
      <c r="B31" s="283" t="s">
        <v>88</v>
      </c>
      <c r="C31" s="281"/>
      <c r="D31" s="283"/>
      <c r="E31" s="283"/>
      <c r="F31" s="283"/>
      <c r="G31" s="283"/>
      <c r="H31" s="283" t="s">
        <v>50</v>
      </c>
      <c r="I31" s="283"/>
      <c r="J31" s="281"/>
      <c r="K31" s="307">
        <f>SUM(K20+K22-K24-K27-K28-K29)</f>
        <v>5281</v>
      </c>
      <c r="L31" s="290" t="s">
        <v>41</v>
      </c>
    </row>
    <row r="32" spans="2:12" x14ac:dyDescent="0.25">
      <c r="B32" s="281"/>
      <c r="C32" s="283"/>
      <c r="D32" s="283"/>
      <c r="E32" s="283"/>
      <c r="F32" s="283"/>
      <c r="G32" s="283"/>
      <c r="H32" s="283"/>
      <c r="I32" s="283"/>
      <c r="J32" s="281"/>
      <c r="K32" s="283"/>
      <c r="L32" s="290"/>
    </row>
    <row r="33" spans="2:12" x14ac:dyDescent="0.25">
      <c r="B33" s="291" t="s">
        <v>51</v>
      </c>
      <c r="C33" s="281"/>
      <c r="D33" s="283"/>
      <c r="E33" s="283"/>
      <c r="F33" s="283"/>
      <c r="G33" s="283"/>
      <c r="H33" s="283"/>
      <c r="I33" s="283"/>
      <c r="J33" s="281"/>
      <c r="K33" s="283"/>
      <c r="L33" s="290"/>
    </row>
    <row r="34" spans="2:12" x14ac:dyDescent="0.25">
      <c r="B34" s="286" t="s">
        <v>52</v>
      </c>
      <c r="C34" s="281"/>
      <c r="D34" s="283"/>
      <c r="E34" s="283"/>
      <c r="F34" s="287" t="s">
        <v>53</v>
      </c>
      <c r="G34" s="292" t="s">
        <v>54</v>
      </c>
      <c r="H34" s="287" t="s">
        <v>55</v>
      </c>
      <c r="I34" s="281"/>
      <c r="J34" s="290" t="s">
        <v>93</v>
      </c>
      <c r="K34" s="283" t="s">
        <v>56</v>
      </c>
      <c r="L34" s="290"/>
    </row>
    <row r="35" spans="2:12" x14ac:dyDescent="0.25">
      <c r="B35" s="281"/>
      <c r="C35" s="283"/>
      <c r="D35" s="283"/>
      <c r="E35" s="283"/>
      <c r="F35" s="283"/>
      <c r="G35" s="283"/>
      <c r="H35" s="283"/>
      <c r="I35" s="283"/>
      <c r="J35" s="281"/>
      <c r="K35" s="283"/>
      <c r="L35" s="283"/>
    </row>
    <row r="36" spans="2:12" x14ac:dyDescent="0.25">
      <c r="B36" s="283" t="s">
        <v>57</v>
      </c>
      <c r="C36" s="281"/>
      <c r="D36" s="283" t="s">
        <v>23</v>
      </c>
      <c r="E36" s="283"/>
      <c r="F36" s="311">
        <v>1591</v>
      </c>
      <c r="G36" s="283"/>
      <c r="H36" s="303">
        <v>3690</v>
      </c>
      <c r="I36" s="283"/>
      <c r="J36" s="281"/>
      <c r="K36" s="309">
        <f>K31</f>
        <v>5281</v>
      </c>
      <c r="L36" s="290" t="s">
        <v>58</v>
      </c>
    </row>
    <row r="37" spans="2:12" x14ac:dyDescent="0.25">
      <c r="B37" s="281"/>
      <c r="C37" s="283"/>
      <c r="D37" s="283"/>
      <c r="E37" s="283"/>
      <c r="F37" s="283"/>
      <c r="G37" s="283"/>
      <c r="H37" s="283"/>
      <c r="I37" s="283"/>
      <c r="J37" s="281"/>
      <c r="K37" s="283"/>
      <c r="L37" s="290"/>
    </row>
    <row r="38" spans="2:12" x14ac:dyDescent="0.25">
      <c r="B38" s="283" t="s">
        <v>59</v>
      </c>
      <c r="C38" s="281"/>
      <c r="D38" s="283"/>
      <c r="E38" s="283"/>
      <c r="F38" s="303"/>
      <c r="G38" s="283"/>
      <c r="H38" s="303"/>
      <c r="I38" s="283"/>
      <c r="J38" s="281"/>
      <c r="K38" s="309">
        <f>SUM(F38+H38)</f>
        <v>0</v>
      </c>
      <c r="L38" s="290" t="s">
        <v>60</v>
      </c>
    </row>
    <row r="39" spans="2:12" x14ac:dyDescent="0.25">
      <c r="B39" s="281"/>
      <c r="C39" s="283"/>
      <c r="D39" s="283"/>
      <c r="E39" s="283"/>
      <c r="F39" s="283"/>
      <c r="G39" s="283"/>
      <c r="H39" s="283"/>
      <c r="I39" s="283"/>
      <c r="J39" s="281"/>
      <c r="K39" s="283"/>
      <c r="L39" s="290"/>
    </row>
    <row r="40" spans="2:12" x14ac:dyDescent="0.25">
      <c r="B40" s="283" t="s">
        <v>61</v>
      </c>
      <c r="C40" s="281"/>
      <c r="D40" s="283"/>
      <c r="E40" s="283"/>
      <c r="F40" s="303"/>
      <c r="G40" s="283"/>
      <c r="H40" s="303"/>
      <c r="I40" s="283"/>
      <c r="J40" s="281"/>
      <c r="K40" s="309">
        <f>SUM(F40+H40)</f>
        <v>0</v>
      </c>
      <c r="L40" s="290" t="s">
        <v>62</v>
      </c>
    </row>
    <row r="41" spans="2:12" x14ac:dyDescent="0.25">
      <c r="B41" s="281"/>
      <c r="C41" s="283"/>
      <c r="D41" s="283"/>
      <c r="E41" s="283"/>
      <c r="F41" s="283"/>
      <c r="G41" s="283"/>
      <c r="H41" s="283"/>
      <c r="I41" s="283"/>
      <c r="J41" s="281"/>
      <c r="K41" s="283"/>
      <c r="L41" s="290"/>
    </row>
    <row r="42" spans="2:12" x14ac:dyDescent="0.25">
      <c r="B42" s="283" t="s">
        <v>63</v>
      </c>
      <c r="C42" s="281"/>
      <c r="D42" s="283"/>
      <c r="E42" s="283"/>
      <c r="F42" s="303"/>
      <c r="G42" s="283"/>
      <c r="H42" s="303"/>
      <c r="I42" s="283"/>
      <c r="J42" s="281"/>
      <c r="K42" s="309">
        <f>SUM(F40+H40)</f>
        <v>0</v>
      </c>
      <c r="L42" s="290" t="s">
        <v>62</v>
      </c>
    </row>
    <row r="43" spans="2:12" x14ac:dyDescent="0.25">
      <c r="B43" s="281"/>
      <c r="C43" s="283" t="s">
        <v>23</v>
      </c>
      <c r="D43" s="283"/>
      <c r="E43" s="283"/>
      <c r="F43" s="283"/>
      <c r="G43" s="283"/>
      <c r="H43" s="283"/>
      <c r="I43" s="283"/>
      <c r="J43" s="281"/>
      <c r="K43" s="283"/>
      <c r="L43" s="290"/>
    </row>
    <row r="44" spans="2:12" x14ac:dyDescent="0.25">
      <c r="B44" s="283" t="s">
        <v>64</v>
      </c>
      <c r="C44" s="281"/>
      <c r="D44" s="283"/>
      <c r="E44" s="283"/>
      <c r="F44" s="303"/>
      <c r="G44" s="283"/>
      <c r="H44" s="308"/>
      <c r="I44" s="283"/>
      <c r="J44" s="281"/>
      <c r="K44" s="309">
        <f>SUM(F44+H44)</f>
        <v>0</v>
      </c>
      <c r="L44" s="290" t="s">
        <v>65</v>
      </c>
    </row>
    <row r="45" spans="2:12" x14ac:dyDescent="0.25">
      <c r="B45" s="281"/>
      <c r="C45" s="283"/>
      <c r="D45" s="283"/>
      <c r="E45" s="283"/>
      <c r="F45" s="283"/>
      <c r="G45" s="283"/>
      <c r="H45" s="310"/>
      <c r="I45" s="283"/>
      <c r="J45" s="281"/>
      <c r="K45" s="283"/>
      <c r="L45" s="290"/>
    </row>
    <row r="46" spans="2:12" x14ac:dyDescent="0.25">
      <c r="B46" s="283" t="s">
        <v>66</v>
      </c>
      <c r="C46" s="281"/>
      <c r="D46" s="283"/>
      <c r="E46" s="283"/>
      <c r="F46" s="303"/>
      <c r="G46" s="283"/>
      <c r="H46" s="303">
        <v>2238</v>
      </c>
      <c r="I46" s="283"/>
      <c r="J46" s="281"/>
      <c r="K46" s="309">
        <f>SUM(F46+H46)</f>
        <v>2238</v>
      </c>
      <c r="L46" s="290" t="s">
        <v>67</v>
      </c>
    </row>
    <row r="47" spans="2:12" x14ac:dyDescent="0.25">
      <c r="B47" s="281"/>
      <c r="C47" s="283"/>
      <c r="D47" s="283"/>
      <c r="E47" s="283"/>
      <c r="F47" s="283"/>
      <c r="G47" s="283"/>
      <c r="H47" s="283"/>
      <c r="I47" s="283"/>
      <c r="J47" s="281"/>
      <c r="K47" s="283"/>
      <c r="L47" s="283"/>
    </row>
    <row r="48" spans="2:12" x14ac:dyDescent="0.25">
      <c r="B48" s="288" t="s">
        <v>68</v>
      </c>
      <c r="C48" s="281"/>
      <c r="D48" s="289"/>
      <c r="E48" s="289"/>
      <c r="F48" s="289"/>
      <c r="G48" s="289"/>
      <c r="H48" s="283"/>
      <c r="I48" s="283"/>
      <c r="J48" s="281"/>
      <c r="K48" s="283"/>
      <c r="L48" s="283"/>
    </row>
    <row r="49" spans="2:12" x14ac:dyDescent="0.25">
      <c r="B49" s="281"/>
      <c r="C49" s="283"/>
      <c r="D49" s="283"/>
      <c r="E49" s="283"/>
      <c r="F49" s="283"/>
      <c r="G49" s="283"/>
      <c r="H49" s="283"/>
      <c r="I49" s="283"/>
      <c r="J49" s="281"/>
      <c r="K49" s="283"/>
      <c r="L49" s="283"/>
    </row>
    <row r="50" spans="2:12" x14ac:dyDescent="0.25">
      <c r="B50" s="283" t="s">
        <v>69</v>
      </c>
      <c r="C50" s="283" t="s">
        <v>70</v>
      </c>
      <c r="D50" s="281"/>
      <c r="E50" s="283"/>
      <c r="F50" s="283"/>
      <c r="G50" s="283"/>
      <c r="H50" s="283"/>
      <c r="I50" s="283"/>
      <c r="J50" s="281"/>
      <c r="K50" s="303"/>
      <c r="L50" s="283"/>
    </row>
    <row r="51" spans="2:12" x14ac:dyDescent="0.25">
      <c r="B51" s="281"/>
      <c r="C51" s="283"/>
      <c r="D51" s="283"/>
      <c r="E51" s="283"/>
      <c r="F51" s="283"/>
      <c r="G51" s="283"/>
      <c r="H51" s="283"/>
      <c r="I51" s="283"/>
      <c r="J51" s="281"/>
      <c r="K51" s="281"/>
      <c r="L51" s="283"/>
    </row>
    <row r="52" spans="2:12" x14ac:dyDescent="0.25">
      <c r="B52" s="283" t="s">
        <v>71</v>
      </c>
      <c r="C52" s="283" t="s">
        <v>72</v>
      </c>
      <c r="D52" s="283"/>
      <c r="E52" s="283"/>
      <c r="F52" s="281"/>
      <c r="G52" s="283"/>
      <c r="H52" s="283"/>
      <c r="I52" s="283"/>
      <c r="J52" s="281"/>
      <c r="K52" s="303"/>
      <c r="L52" s="283"/>
    </row>
    <row r="53" spans="2:12" x14ac:dyDescent="0.25">
      <c r="B53" s="283"/>
      <c r="C53" s="283"/>
      <c r="D53" s="283"/>
      <c r="E53" s="283"/>
      <c r="F53" s="281"/>
      <c r="G53" s="283"/>
      <c r="H53" s="283"/>
      <c r="I53" s="283"/>
      <c r="J53" s="281"/>
      <c r="K53" s="283"/>
      <c r="L53" s="283"/>
    </row>
    <row r="54" spans="2:12" x14ac:dyDescent="0.25">
      <c r="B54" s="283" t="s">
        <v>73</v>
      </c>
      <c r="C54" s="283" t="s">
        <v>74</v>
      </c>
      <c r="D54" s="283"/>
      <c r="E54" s="283"/>
      <c r="F54" s="281"/>
      <c r="G54" s="283"/>
      <c r="H54" s="283"/>
      <c r="I54" s="283"/>
      <c r="J54" s="281"/>
      <c r="K54" s="303"/>
      <c r="L54" s="283"/>
    </row>
    <row r="55" spans="2:12" x14ac:dyDescent="0.25">
      <c r="B55" s="281"/>
      <c r="C55" s="283"/>
      <c r="D55" s="283"/>
      <c r="E55" s="283"/>
      <c r="F55" s="283"/>
      <c r="G55" s="283"/>
      <c r="H55" s="283"/>
      <c r="I55" s="283"/>
      <c r="J55" s="281"/>
      <c r="K55" s="283"/>
      <c r="L55" s="283"/>
    </row>
    <row r="56" spans="2:12" x14ac:dyDescent="0.25">
      <c r="B56" s="281"/>
      <c r="C56" s="283"/>
      <c r="D56" s="283" t="s">
        <v>75</v>
      </c>
      <c r="E56" s="281"/>
      <c r="F56" s="283"/>
      <c r="G56" s="283"/>
      <c r="H56" s="283"/>
      <c r="I56" s="283"/>
      <c r="J56" s="281"/>
      <c r="K56" s="309">
        <f>SUM(K50+K52+K54)</f>
        <v>0</v>
      </c>
      <c r="L56" s="283"/>
    </row>
    <row r="57" spans="2:12" ht="15.75" thickBot="1" x14ac:dyDescent="0.3">
      <c r="B57" s="294"/>
      <c r="C57" s="293"/>
      <c r="D57" s="293"/>
      <c r="E57" s="293"/>
      <c r="F57" s="293"/>
      <c r="G57" s="293"/>
      <c r="H57" s="293"/>
      <c r="I57" s="293"/>
      <c r="J57" s="293"/>
      <c r="K57" s="293"/>
      <c r="L57" s="293"/>
    </row>
    <row r="58" spans="2:12" x14ac:dyDescent="0.25">
      <c r="B58" s="286" t="s">
        <v>76</v>
      </c>
      <c r="C58" s="281"/>
      <c r="D58" s="289"/>
      <c r="E58" s="289"/>
      <c r="F58" s="289"/>
      <c r="G58" s="289"/>
      <c r="H58" s="289"/>
      <c r="I58" s="289"/>
      <c r="J58" s="289"/>
      <c r="K58" s="289"/>
      <c r="L58" s="283"/>
    </row>
    <row r="59" spans="2:12" ht="15.75" thickBot="1" x14ac:dyDescent="0.3">
      <c r="B59" s="283" t="s">
        <v>77</v>
      </c>
      <c r="C59" s="281"/>
      <c r="D59" s="283"/>
      <c r="E59" s="283"/>
      <c r="F59" s="283"/>
      <c r="G59" s="283"/>
      <c r="H59" s="283"/>
      <c r="I59" s="283"/>
      <c r="J59" s="283"/>
      <c r="K59" s="283"/>
      <c r="L59" s="283"/>
    </row>
    <row r="60" spans="2:12" ht="15.75" thickBot="1" x14ac:dyDescent="0.3">
      <c r="B60" s="281"/>
      <c r="C60" s="283"/>
      <c r="D60" s="283"/>
      <c r="E60" s="283"/>
      <c r="F60" s="283"/>
      <c r="G60" s="283"/>
      <c r="H60" s="283"/>
      <c r="I60" s="302" t="s">
        <v>117</v>
      </c>
      <c r="J60" s="290" t="s">
        <v>78</v>
      </c>
      <c r="K60" s="302"/>
      <c r="L60" s="290" t="s">
        <v>79</v>
      </c>
    </row>
    <row r="61" spans="2:12" x14ac:dyDescent="0.25">
      <c r="B61" s="283" t="s">
        <v>80</v>
      </c>
      <c r="C61" s="281"/>
      <c r="D61" s="283"/>
      <c r="E61" s="283"/>
      <c r="F61" s="283"/>
      <c r="G61" s="283"/>
      <c r="H61" s="283"/>
      <c r="I61" s="283"/>
      <c r="J61" s="283"/>
      <c r="K61" s="283"/>
      <c r="L61" s="283"/>
    </row>
    <row r="62" spans="2:12" x14ac:dyDescent="0.25">
      <c r="B62" s="281"/>
      <c r="C62" s="283"/>
      <c r="D62" s="283"/>
      <c r="E62" s="283"/>
      <c r="F62" s="283"/>
      <c r="G62" s="283"/>
      <c r="H62" s="283"/>
      <c r="I62" s="283"/>
      <c r="J62" s="283"/>
      <c r="K62" s="283"/>
      <c r="L62" s="283"/>
    </row>
    <row r="63" spans="2:12" x14ac:dyDescent="0.25">
      <c r="B63" s="281"/>
      <c r="C63" s="283"/>
      <c r="D63" s="283"/>
      <c r="E63" s="283"/>
      <c r="F63" s="283"/>
      <c r="G63" s="283"/>
      <c r="H63" s="283"/>
      <c r="I63" s="283"/>
      <c r="J63" s="283"/>
      <c r="K63" s="283"/>
      <c r="L63" s="283"/>
    </row>
    <row r="64" spans="2:12" x14ac:dyDescent="0.25">
      <c r="B64" s="281"/>
      <c r="C64" s="283"/>
      <c r="D64" s="284" t="s">
        <v>81</v>
      </c>
      <c r="E64" s="283"/>
      <c r="F64" s="283"/>
      <c r="G64" s="283"/>
      <c r="H64" s="283"/>
      <c r="I64" s="285" t="s">
        <v>82</v>
      </c>
      <c r="J64" s="283"/>
      <c r="K64" s="284" t="s">
        <v>83</v>
      </c>
      <c r="L64" s="283"/>
    </row>
    <row r="65" spans="2:12" x14ac:dyDescent="0.25">
      <c r="B65" s="281"/>
      <c r="C65" s="283"/>
      <c r="D65" s="283"/>
      <c r="E65" s="283"/>
      <c r="F65" s="283"/>
      <c r="G65" s="283"/>
      <c r="H65" s="283"/>
      <c r="I65" s="283"/>
      <c r="J65" s="283"/>
      <c r="K65" s="283"/>
      <c r="L65" s="283"/>
    </row>
    <row r="66" spans="2:12" x14ac:dyDescent="0.25">
      <c r="B66" s="299" t="s">
        <v>123</v>
      </c>
      <c r="C66" s="295"/>
      <c r="D66" s="295"/>
      <c r="E66" s="295"/>
      <c r="F66" s="295"/>
      <c r="G66" s="295"/>
      <c r="H66" s="296"/>
      <c r="I66" s="297" t="s">
        <v>119</v>
      </c>
      <c r="J66" s="283"/>
      <c r="K66" s="303" t="s">
        <v>128</v>
      </c>
      <c r="L66" s="283"/>
    </row>
    <row r="67" spans="2:12" x14ac:dyDescent="0.25">
      <c r="B67" s="281"/>
      <c r="C67" s="283"/>
      <c r="D67" s="283"/>
      <c r="E67" s="283"/>
      <c r="F67" s="283"/>
      <c r="G67" s="283"/>
      <c r="H67" s="283"/>
      <c r="I67" s="283"/>
      <c r="J67" s="283"/>
      <c r="K67" s="283"/>
      <c r="L67" s="283"/>
    </row>
    <row r="68" spans="2:12" x14ac:dyDescent="0.25">
      <c r="B68" s="299"/>
      <c r="C68" s="295"/>
      <c r="D68" s="295"/>
      <c r="E68" s="295"/>
      <c r="F68" s="295"/>
      <c r="G68" s="295"/>
      <c r="H68" s="289"/>
      <c r="I68" s="300"/>
      <c r="J68" s="289"/>
      <c r="K68" s="303"/>
      <c r="L68" s="283"/>
    </row>
    <row r="69" spans="2:12" x14ac:dyDescent="0.25">
      <c r="B69" s="283" t="s">
        <v>84</v>
      </c>
      <c r="C69" s="281"/>
      <c r="D69" s="283"/>
      <c r="E69" s="283"/>
      <c r="F69" s="283"/>
      <c r="G69" s="283"/>
      <c r="H69" s="289"/>
      <c r="I69" s="283"/>
      <c r="J69" s="281"/>
      <c r="K69" s="283" t="s">
        <v>85</v>
      </c>
      <c r="L69" s="283"/>
    </row>
    <row r="70" spans="2:12" x14ac:dyDescent="0.25">
      <c r="B70" s="281"/>
      <c r="C70" s="283"/>
      <c r="D70" s="283"/>
      <c r="E70" s="283"/>
      <c r="F70" s="283"/>
      <c r="G70" s="283"/>
      <c r="H70" s="283"/>
      <c r="I70" s="283"/>
      <c r="J70" s="283"/>
      <c r="K70" s="283"/>
      <c r="L70" s="283"/>
    </row>
    <row r="71" spans="2:12" x14ac:dyDescent="0.25">
      <c r="B71" s="281"/>
      <c r="C71" s="283"/>
      <c r="D71" s="283"/>
      <c r="E71" s="283"/>
      <c r="F71" s="283"/>
      <c r="G71" s="283"/>
      <c r="H71" s="283"/>
      <c r="I71" s="283"/>
      <c r="J71" s="283"/>
      <c r="K71" s="283"/>
      <c r="L71" s="283"/>
    </row>
  </sheetData>
  <mergeCells count="7">
    <mergeCell ref="A9:M9"/>
    <mergeCell ref="B10:H10"/>
    <mergeCell ref="A11:M11"/>
    <mergeCell ref="A5:M5"/>
    <mergeCell ref="A6:M6"/>
    <mergeCell ref="B7:J7"/>
    <mergeCell ref="A8:M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L5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sqref="A1:K3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1"/>
  <sheetViews>
    <sheetView tabSelected="1" topLeftCell="A43" workbookViewId="0">
      <selection activeCell="C66" sqref="C66"/>
    </sheetView>
  </sheetViews>
  <sheetFormatPr defaultRowHeight="15" x14ac:dyDescent="0.25"/>
  <cols>
    <col min="10" max="10" width="15.28515625" bestFit="1" customWidth="1"/>
    <col min="11" max="11" width="9.5703125" bestFit="1" customWidth="1"/>
  </cols>
  <sheetData>
    <row r="4" spans="1:13" x14ac:dyDescent="0.25">
      <c r="A4" s="48" t="s">
        <v>23</v>
      </c>
      <c r="B4" s="48" t="s">
        <v>24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x14ac:dyDescent="0.25">
      <c r="A5" s="319" t="s">
        <v>25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</row>
    <row r="6" spans="1:13" x14ac:dyDescent="0.25">
      <c r="A6" s="319" t="s">
        <v>26</v>
      </c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</row>
    <row r="7" spans="1:13" x14ac:dyDescent="0.25">
      <c r="A7" s="48"/>
      <c r="B7" s="319"/>
      <c r="C7" s="319"/>
      <c r="D7" s="319"/>
      <c r="E7" s="319"/>
      <c r="F7" s="319"/>
      <c r="G7" s="319"/>
      <c r="H7" s="319"/>
      <c r="I7" s="319"/>
      <c r="J7" s="319"/>
      <c r="K7" s="48"/>
      <c r="L7" s="48"/>
      <c r="M7" s="48"/>
    </row>
    <row r="8" spans="1:13" x14ac:dyDescent="0.25">
      <c r="A8" s="319" t="s">
        <v>27</v>
      </c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</row>
    <row r="9" spans="1:13" x14ac:dyDescent="0.25">
      <c r="A9" s="319" t="s">
        <v>104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</row>
    <row r="10" spans="1:13" x14ac:dyDescent="0.25">
      <c r="A10" s="48"/>
      <c r="B10" s="318"/>
      <c r="C10" s="318"/>
      <c r="D10" s="318"/>
      <c r="E10" s="318"/>
      <c r="F10" s="318"/>
      <c r="G10" s="318"/>
      <c r="H10" s="318"/>
      <c r="I10" s="48"/>
      <c r="J10" s="48"/>
      <c r="K10" s="48"/>
      <c r="L10" s="48"/>
      <c r="M10" s="48"/>
    </row>
    <row r="11" spans="1:13" x14ac:dyDescent="0.25">
      <c r="A11" s="317" t="s">
        <v>28</v>
      </c>
      <c r="B11" s="317"/>
      <c r="C11" s="317"/>
      <c r="D11" s="317"/>
      <c r="E11" s="317"/>
      <c r="F11" s="317"/>
      <c r="G11" s="317"/>
      <c r="H11" s="317"/>
      <c r="I11" s="317"/>
      <c r="J11" s="317"/>
      <c r="K11" s="317"/>
      <c r="L11" s="317"/>
      <c r="M11" s="317"/>
    </row>
    <row r="12" spans="1:13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8"/>
      <c r="M12" s="48"/>
    </row>
    <row r="13" spans="1:13" x14ac:dyDescent="0.25">
      <c r="A13" s="48"/>
      <c r="B13" s="50" t="s">
        <v>29</v>
      </c>
      <c r="C13" s="48"/>
      <c r="D13" s="46" t="s">
        <v>107</v>
      </c>
      <c r="E13" s="62"/>
      <c r="F13" s="62"/>
      <c r="G13" s="62"/>
      <c r="H13" s="62"/>
      <c r="I13" s="50" t="s">
        <v>30</v>
      </c>
      <c r="J13" s="50"/>
      <c r="K13" s="64">
        <v>34401</v>
      </c>
      <c r="L13" s="62"/>
      <c r="M13" s="48"/>
    </row>
    <row r="14" spans="1:13" x14ac:dyDescent="0.25">
      <c r="A14" s="48"/>
      <c r="B14" s="48"/>
      <c r="C14" s="50"/>
      <c r="D14" s="50"/>
      <c r="E14" s="50"/>
      <c r="F14" s="50"/>
      <c r="G14" s="50"/>
      <c r="H14" s="50"/>
      <c r="I14" s="50"/>
      <c r="J14" s="50"/>
      <c r="K14" s="56"/>
      <c r="L14" s="50"/>
      <c r="M14" s="48"/>
    </row>
    <row r="15" spans="1:13" x14ac:dyDescent="0.25">
      <c r="A15" s="48"/>
      <c r="B15" s="50" t="s">
        <v>31</v>
      </c>
      <c r="C15" s="48"/>
      <c r="D15" s="64" t="s">
        <v>86</v>
      </c>
      <c r="E15" s="62"/>
      <c r="F15" s="62"/>
      <c r="G15" s="62"/>
      <c r="H15" s="62"/>
      <c r="I15" s="50" t="s">
        <v>32</v>
      </c>
      <c r="J15" s="64" t="s">
        <v>87</v>
      </c>
      <c r="K15" s="62"/>
      <c r="L15" s="62"/>
      <c r="M15" s="48"/>
    </row>
    <row r="16" spans="1:13" x14ac:dyDescent="0.25">
      <c r="A16" s="48"/>
      <c r="B16" s="48"/>
      <c r="C16" s="50"/>
      <c r="D16" s="50"/>
      <c r="E16" s="50"/>
      <c r="F16" s="50"/>
      <c r="G16" s="50"/>
      <c r="H16" s="50"/>
      <c r="I16" s="50"/>
      <c r="J16" s="56"/>
      <c r="K16" s="56"/>
      <c r="L16" s="50"/>
      <c r="M16" s="48"/>
    </row>
    <row r="17" spans="2:17" x14ac:dyDescent="0.25">
      <c r="B17" s="50" t="s">
        <v>33</v>
      </c>
      <c r="C17" s="48"/>
      <c r="D17" s="50"/>
      <c r="E17" s="64" t="s">
        <v>105</v>
      </c>
      <c r="F17" s="62"/>
      <c r="G17" s="62"/>
      <c r="H17" s="62"/>
      <c r="I17" s="50" t="s">
        <v>35</v>
      </c>
      <c r="J17" s="65">
        <v>6152532025</v>
      </c>
      <c r="K17" s="54"/>
      <c r="L17" s="54"/>
      <c r="M17" s="48"/>
      <c r="N17" s="48"/>
      <c r="O17" s="48"/>
      <c r="P17" s="48"/>
      <c r="Q17" s="48"/>
    </row>
    <row r="18" spans="2:17" x14ac:dyDescent="0.25">
      <c r="B18" s="48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48"/>
      <c r="N18" s="48"/>
      <c r="O18" s="48"/>
      <c r="P18" s="48"/>
      <c r="Q18" s="48"/>
    </row>
    <row r="19" spans="2:17" x14ac:dyDescent="0.25">
      <c r="B19" s="55" t="s">
        <v>36</v>
      </c>
      <c r="C19" s="48"/>
      <c r="D19" s="56"/>
      <c r="E19" s="56"/>
      <c r="F19" s="50"/>
      <c r="G19" s="50"/>
      <c r="H19" s="50"/>
      <c r="I19" s="50"/>
      <c r="J19" s="50"/>
      <c r="K19" s="50"/>
      <c r="L19" s="50"/>
      <c r="M19" s="48"/>
      <c r="N19" s="48"/>
      <c r="O19" s="48"/>
      <c r="P19" s="48"/>
      <c r="Q19" s="48"/>
    </row>
    <row r="20" spans="2:17" x14ac:dyDescent="0.25">
      <c r="B20" s="50" t="s">
        <v>109</v>
      </c>
      <c r="C20" s="48"/>
      <c r="D20" s="50"/>
      <c r="E20" s="50"/>
      <c r="F20" s="50"/>
      <c r="G20" s="50" t="s">
        <v>37</v>
      </c>
      <c r="H20" s="50"/>
      <c r="I20" s="50"/>
      <c r="J20" s="48"/>
      <c r="K20" s="87">
        <f>SUM('MR Services Central Office'!K20+'Middle TN Regional Office'!K20+'Shelby &amp; Madison'!K20+'East TN Regional Office'!K20+'Arlington Developmental Center'!K20+'Clover Bottom Developmental Cen'!K20+'Greene Valley Developmental Cen'!K20)</f>
        <v>33412</v>
      </c>
      <c r="L20" s="57" t="s">
        <v>38</v>
      </c>
      <c r="M20" s="82"/>
      <c r="N20" s="48"/>
      <c r="O20" s="48"/>
      <c r="P20" s="48"/>
      <c r="Q20" s="48"/>
    </row>
    <row r="21" spans="2:17" x14ac:dyDescent="0.25">
      <c r="B21" s="48"/>
      <c r="C21" s="50"/>
      <c r="D21" s="50"/>
      <c r="E21" s="50"/>
      <c r="F21" s="50"/>
      <c r="G21" s="50"/>
      <c r="H21" s="50"/>
      <c r="I21" s="50"/>
      <c r="J21" s="48" t="s">
        <v>23</v>
      </c>
      <c r="K21" s="75"/>
      <c r="L21" s="57"/>
      <c r="M21" s="48"/>
      <c r="N21" s="48"/>
      <c r="O21" s="48"/>
      <c r="P21" s="48"/>
      <c r="Q21" s="48"/>
    </row>
    <row r="22" spans="2:17" x14ac:dyDescent="0.25">
      <c r="B22" s="50" t="s">
        <v>39</v>
      </c>
      <c r="C22" s="48"/>
      <c r="D22" s="50"/>
      <c r="E22" s="50"/>
      <c r="F22" s="50"/>
      <c r="G22" s="50"/>
      <c r="H22" s="50"/>
      <c r="I22" s="48"/>
      <c r="J22" s="50" t="s">
        <v>40</v>
      </c>
      <c r="K22" s="47">
        <f>SUM('MR Services Central Office'!K22+'Middle TN Regional Office'!K22+'Shelby &amp; Madison'!K22+'East TN Regional Office'!K22+'Arlington Developmental Center'!K22+'Clover Bottom Developmental Cen'!K22+'Greene Valley Developmental Cen'!K22)</f>
        <v>8169</v>
      </c>
      <c r="L22" s="57" t="s">
        <v>41</v>
      </c>
      <c r="M22" s="48"/>
      <c r="N22" s="48"/>
      <c r="O22" s="48"/>
      <c r="P22" s="48"/>
      <c r="Q22" s="48"/>
    </row>
    <row r="23" spans="2:17" x14ac:dyDescent="0.25">
      <c r="B23" s="48"/>
      <c r="C23" s="50"/>
      <c r="D23" s="50"/>
      <c r="E23" s="50"/>
      <c r="F23" s="50"/>
      <c r="G23" s="50"/>
      <c r="H23" s="50"/>
      <c r="I23" s="48"/>
      <c r="J23" s="50"/>
      <c r="K23" s="75"/>
      <c r="L23" s="57"/>
      <c r="M23" s="48"/>
      <c r="N23" s="48"/>
      <c r="O23" s="48"/>
      <c r="P23" s="48"/>
      <c r="Q23" s="48"/>
    </row>
    <row r="24" spans="2:17" x14ac:dyDescent="0.25">
      <c r="B24" s="50" t="s">
        <v>42</v>
      </c>
      <c r="C24" s="48"/>
      <c r="D24" s="50"/>
      <c r="E24" s="50"/>
      <c r="F24" s="50"/>
      <c r="G24" s="50"/>
      <c r="H24" s="50"/>
      <c r="I24" s="48"/>
      <c r="J24" s="50" t="s">
        <v>43</v>
      </c>
      <c r="K24" s="47">
        <f>SUM('MR Services Central Office'!K24+'Shelby &amp; Madison'!K24+'East TN Regional Office'!K24+'Arlington Developmental Center'!K24+'Clover Bottom Developmental Cen'!K24+'Greene Valley Developmental Cen'!K24)</f>
        <v>6903</v>
      </c>
      <c r="L24" s="57" t="s">
        <v>41</v>
      </c>
      <c r="M24" s="48"/>
      <c r="N24" s="48"/>
      <c r="O24" s="48"/>
      <c r="P24" s="48"/>
      <c r="Q24" s="48"/>
    </row>
    <row r="25" spans="2:17" x14ac:dyDescent="0.25">
      <c r="B25" s="48"/>
      <c r="C25" s="50"/>
      <c r="D25" s="50"/>
      <c r="E25" s="50"/>
      <c r="F25" s="50"/>
      <c r="G25" s="50"/>
      <c r="H25" s="50"/>
      <c r="I25" s="48"/>
      <c r="J25" s="50"/>
      <c r="K25" s="75"/>
      <c r="L25" s="57"/>
      <c r="M25" s="48"/>
      <c r="N25" s="48"/>
      <c r="O25" s="48"/>
      <c r="P25" s="48"/>
      <c r="Q25" s="48"/>
    </row>
    <row r="26" spans="2:17" x14ac:dyDescent="0.25">
      <c r="B26" s="50" t="s">
        <v>44</v>
      </c>
      <c r="C26" s="48"/>
      <c r="D26" s="50"/>
      <c r="E26" s="50"/>
      <c r="F26" s="50"/>
      <c r="G26" s="50"/>
      <c r="H26" s="50"/>
      <c r="I26" s="48"/>
      <c r="J26" s="50"/>
      <c r="K26" s="75"/>
      <c r="L26" s="57"/>
      <c r="M26" s="48"/>
      <c r="N26" s="48"/>
      <c r="O26" s="48"/>
      <c r="P26" s="48"/>
      <c r="Q26" s="48"/>
    </row>
    <row r="27" spans="2:17" x14ac:dyDescent="0.25">
      <c r="B27" s="48"/>
      <c r="C27" s="50"/>
      <c r="D27" s="50" t="s">
        <v>45</v>
      </c>
      <c r="E27" s="50"/>
      <c r="F27" s="50"/>
      <c r="G27" s="50"/>
      <c r="H27" s="50"/>
      <c r="I27" s="48"/>
      <c r="J27" s="50" t="s">
        <v>43</v>
      </c>
      <c r="K27" s="47">
        <f>SUM('MR Services Central Office'!K27+'Middle TN Regional Office'!K27+'East TN Regional Office'!K27+'East TN Regional Office'!K27+'Clover Bottom Developmental Cen'!K27+'Clover Bottom Developmental Cen'!K27+'Greene Valley Developmental Cen'!K27)</f>
        <v>0</v>
      </c>
      <c r="L27" s="57" t="s">
        <v>41</v>
      </c>
      <c r="M27" s="48"/>
      <c r="N27" s="48"/>
      <c r="O27" s="48"/>
      <c r="P27" s="48"/>
      <c r="Q27" s="48"/>
    </row>
    <row r="28" spans="2:17" x14ac:dyDescent="0.25">
      <c r="B28" s="48"/>
      <c r="C28" s="50"/>
      <c r="D28" s="50" t="s">
        <v>46</v>
      </c>
      <c r="E28" s="50"/>
      <c r="F28" s="50" t="s">
        <v>23</v>
      </c>
      <c r="G28" s="50"/>
      <c r="H28" s="50"/>
      <c r="I28" s="48"/>
      <c r="J28" s="50" t="s">
        <v>47</v>
      </c>
      <c r="K28" s="47">
        <f>SUM('MR Services Central Office'!K28+'Middle TN Regional Office'!K28+'Shelby &amp; Madison'!K28+'East TN Regional Office'!K28+'Arlington Developmental Center'!K28+'Clover Bottom Developmental Cen'!K28+'Greene Valley Developmental Cen'!K28)</f>
        <v>0</v>
      </c>
      <c r="L28" s="57" t="s">
        <v>41</v>
      </c>
      <c r="M28" s="48"/>
      <c r="N28" s="48"/>
      <c r="O28" s="48"/>
      <c r="P28" s="48"/>
      <c r="Q28" s="48"/>
    </row>
    <row r="29" spans="2:17" x14ac:dyDescent="0.25">
      <c r="B29" s="48"/>
      <c r="C29" s="50"/>
      <c r="D29" s="50" t="s">
        <v>48</v>
      </c>
      <c r="E29" s="50"/>
      <c r="F29" s="69"/>
      <c r="G29" s="69"/>
      <c r="H29" s="69"/>
      <c r="I29" s="73"/>
      <c r="J29" s="50" t="s">
        <v>43</v>
      </c>
      <c r="K29" s="47">
        <f>SUM('MR Services Central Office'!K29+'Middle TN Regional Office'!K29+'Shelby &amp; Madison'!K29+'East TN Regional Office'!K29+'Arlington Developmental Center'!K29+'Clover Bottom Developmental Cen'!K29+'Greene Valley Developmental Cen'!K29)</f>
        <v>925</v>
      </c>
      <c r="L29" s="57" t="s">
        <v>41</v>
      </c>
      <c r="M29" s="48"/>
      <c r="N29" s="48"/>
      <c r="O29" s="48"/>
      <c r="P29" s="48"/>
      <c r="Q29" s="48"/>
    </row>
    <row r="30" spans="2:17" ht="15.75" thickBot="1" x14ac:dyDescent="0.3">
      <c r="B30" s="48"/>
      <c r="C30" s="50"/>
      <c r="D30" s="50"/>
      <c r="E30" s="50"/>
      <c r="F30" s="74"/>
      <c r="G30" s="74"/>
      <c r="H30" s="74"/>
      <c r="I30" s="74"/>
      <c r="J30" s="48"/>
      <c r="K30" s="50"/>
      <c r="L30" s="57"/>
      <c r="M30" s="48"/>
      <c r="N30" s="48"/>
      <c r="O30" s="48"/>
      <c r="P30" s="48"/>
      <c r="Q30" s="48"/>
    </row>
    <row r="31" spans="2:17" ht="15.75" thickBot="1" x14ac:dyDescent="0.3">
      <c r="B31" s="50" t="s">
        <v>88</v>
      </c>
      <c r="C31" s="48"/>
      <c r="D31" s="50"/>
      <c r="E31" s="50"/>
      <c r="F31" s="50"/>
      <c r="G31" s="50"/>
      <c r="H31" s="50" t="s">
        <v>50</v>
      </c>
      <c r="I31" s="50"/>
      <c r="J31" s="48"/>
      <c r="K31" s="313">
        <f>SUM('MR Services Central Office'!K31+'Middle TN Regional Office'!K31+'Shelby &amp; Madison'!K31+'East TN Regional Office'!K31+'Arlington Developmental Center'!K31+'Clover Bottom Developmental Cen'!K31+'Greene Valley Developmental Cen'!K31)</f>
        <v>33753</v>
      </c>
      <c r="L31" s="57" t="s">
        <v>41</v>
      </c>
      <c r="M31" s="83">
        <v>392</v>
      </c>
      <c r="N31" s="84" t="s">
        <v>89</v>
      </c>
      <c r="O31" s="84"/>
      <c r="P31" s="84"/>
      <c r="Q31" s="78"/>
    </row>
    <row r="32" spans="2:17" x14ac:dyDescent="0.25">
      <c r="B32" s="48"/>
      <c r="C32" s="50"/>
      <c r="D32" s="50"/>
      <c r="E32" s="50"/>
      <c r="F32" s="50"/>
      <c r="G32" s="50"/>
      <c r="H32" s="50"/>
      <c r="I32" s="50"/>
      <c r="J32" s="48"/>
      <c r="K32" s="50"/>
      <c r="L32" s="57"/>
      <c r="M32" s="85">
        <v>1.1732311744283491E-2</v>
      </c>
      <c r="N32" s="80" t="s">
        <v>90</v>
      </c>
      <c r="O32" s="80" t="s">
        <v>91</v>
      </c>
      <c r="P32" s="80"/>
      <c r="Q32" s="81"/>
    </row>
    <row r="33" spans="2:17" ht="15.75" thickBot="1" x14ac:dyDescent="0.3">
      <c r="B33" s="58" t="s">
        <v>51</v>
      </c>
      <c r="C33" s="48"/>
      <c r="D33" s="50"/>
      <c r="E33" s="50"/>
      <c r="F33" s="50"/>
      <c r="G33" s="50"/>
      <c r="H33" s="50"/>
      <c r="I33" s="50"/>
      <c r="J33" s="48"/>
      <c r="K33" s="50"/>
      <c r="L33" s="57"/>
      <c r="M33" s="86" t="s">
        <v>92</v>
      </c>
      <c r="N33" s="61" t="b">
        <v>0</v>
      </c>
      <c r="O33" s="61"/>
      <c r="P33" s="61"/>
      <c r="Q33" s="79"/>
    </row>
    <row r="34" spans="2:17" x14ac:dyDescent="0.25">
      <c r="B34" s="53" t="s">
        <v>52</v>
      </c>
      <c r="C34" s="48"/>
      <c r="D34" s="50"/>
      <c r="E34" s="50"/>
      <c r="F34" s="54" t="s">
        <v>53</v>
      </c>
      <c r="G34" s="59" t="s">
        <v>54</v>
      </c>
      <c r="H34" s="54" t="s">
        <v>55</v>
      </c>
      <c r="I34" s="48"/>
      <c r="J34" s="57" t="s">
        <v>93</v>
      </c>
      <c r="K34" s="50" t="s">
        <v>56</v>
      </c>
      <c r="L34" s="72"/>
      <c r="M34" s="77"/>
      <c r="N34" s="48"/>
      <c r="O34" s="48"/>
      <c r="P34" s="48"/>
      <c r="Q34" s="48"/>
    </row>
    <row r="35" spans="2:17" x14ac:dyDescent="0.25">
      <c r="B35" s="48"/>
      <c r="C35" s="50"/>
      <c r="D35" s="50"/>
      <c r="E35" s="50"/>
      <c r="F35" s="50"/>
      <c r="G35" s="50"/>
      <c r="H35" s="50"/>
      <c r="I35" s="50"/>
      <c r="J35" s="48"/>
      <c r="K35" s="50"/>
      <c r="L35" s="50"/>
      <c r="M35" s="48"/>
      <c r="N35" s="48"/>
      <c r="O35" s="48"/>
      <c r="P35" s="48"/>
      <c r="Q35" s="48"/>
    </row>
    <row r="36" spans="2:17" x14ac:dyDescent="0.25">
      <c r="B36" s="50" t="s">
        <v>57</v>
      </c>
      <c r="C36" s="48"/>
      <c r="D36" s="50" t="s">
        <v>23</v>
      </c>
      <c r="E36" s="50"/>
      <c r="F36" s="47">
        <f>K31 - H36</f>
        <v>19187</v>
      </c>
      <c r="G36" s="70"/>
      <c r="H36" s="47">
        <f>SUM('MR Services Central Office'!H36+'Middle TN Regional Office'!H36+'Shelby &amp; Madison'!H36+'East TN Regional Office'!H36+'Arlington Developmental Center'!H36+'Clover Bottom Developmental Cen'!H36+'Greene Valley Developmental Cen'!H36)</f>
        <v>14566</v>
      </c>
      <c r="I36" s="50"/>
      <c r="J36" s="48"/>
      <c r="K36" s="315">
        <f>K31</f>
        <v>33753</v>
      </c>
      <c r="L36" s="57" t="s">
        <v>58</v>
      </c>
      <c r="M36" s="48"/>
      <c r="N36" s="48"/>
      <c r="O36" s="48"/>
      <c r="P36" s="48"/>
      <c r="Q36" s="48"/>
    </row>
    <row r="37" spans="2:17" x14ac:dyDescent="0.25">
      <c r="B37" s="48"/>
      <c r="C37" s="50"/>
      <c r="D37" s="50"/>
      <c r="E37" s="50"/>
      <c r="F37" s="70"/>
      <c r="G37" s="70"/>
      <c r="H37" s="70"/>
      <c r="I37" s="50"/>
      <c r="J37" s="48"/>
      <c r="K37" s="50"/>
      <c r="L37" s="57"/>
      <c r="M37" s="48"/>
      <c r="N37" s="48"/>
      <c r="O37" s="48"/>
      <c r="P37" s="48"/>
      <c r="Q37" s="48"/>
    </row>
    <row r="38" spans="2:17" x14ac:dyDescent="0.25">
      <c r="B38" s="50" t="s">
        <v>59</v>
      </c>
      <c r="C38" s="48"/>
      <c r="D38" s="50"/>
      <c r="E38" s="50"/>
      <c r="F38" s="47">
        <f>SUM('MR Services Central Office'!F38+'Middle TN Regional Office'!F38+'Shelby &amp; Madison'!F38+'East TN Regional Office'!F38+'Arlington Developmental Center'!F38+'Clover Bottom Developmental Cen'!F38+'Greene Valley Developmental Cen'!F38)</f>
        <v>0</v>
      </c>
      <c r="G38" s="70"/>
      <c r="H38" s="47">
        <f>SUM('MR Services Central Office'!H38+'Middle TN Regional Office'!H38+'Shelby &amp; Madison'!H38+'East TN Regional Office'!H38+'Arlington Developmental Center'!H38+'Clover Bottom Developmental Cen'!H38+'Greene Valley Developmental Cen'!H38)</f>
        <v>0</v>
      </c>
      <c r="I38" s="50"/>
      <c r="J38" s="48"/>
      <c r="K38" s="315">
        <f>SUM(F38+H38)</f>
        <v>0</v>
      </c>
      <c r="L38" s="57" t="s">
        <v>60</v>
      </c>
      <c r="M38" s="48"/>
      <c r="N38" s="48"/>
      <c r="O38" s="48"/>
      <c r="P38" s="48"/>
      <c r="Q38" s="48"/>
    </row>
    <row r="39" spans="2:17" x14ac:dyDescent="0.25">
      <c r="B39" s="48"/>
      <c r="C39" s="50"/>
      <c r="D39" s="50"/>
      <c r="E39" s="50"/>
      <c r="F39" s="70"/>
      <c r="G39" s="70"/>
      <c r="H39" s="70"/>
      <c r="I39" s="50"/>
      <c r="J39" s="48"/>
      <c r="K39" s="50"/>
      <c r="L39" s="57"/>
      <c r="M39" s="48"/>
      <c r="N39" s="48"/>
      <c r="O39" s="48"/>
      <c r="P39" s="48"/>
      <c r="Q39" s="48"/>
    </row>
    <row r="40" spans="2:17" x14ac:dyDescent="0.25">
      <c r="B40" s="50" t="s">
        <v>61</v>
      </c>
      <c r="C40" s="48"/>
      <c r="D40" s="50"/>
      <c r="E40" s="50"/>
      <c r="F40" s="47">
        <f>SUM('MR Services Central Office'!F40+'Middle TN Regional Office'!F40+'Shelby &amp; Madison'!F40+'East TN Regional Office'!F40+'Arlington Developmental Center'!F40+'Clover Bottom Developmental Cen'!F40+'Greene Valley Developmental Cen'!F40)</f>
        <v>0</v>
      </c>
      <c r="G40" s="70"/>
      <c r="H40" s="47">
        <f>SUM('MR Services Central Office'!H40+'Middle TN Regional Office'!H40+'Shelby &amp; Madison'!H40+'East TN Regional Office'!H40+'Arlington Developmental Center'!H40+'Clover Bottom Developmental Cen'!H40+'Greene Valley Developmental Cen'!H40)</f>
        <v>16</v>
      </c>
      <c r="I40" s="50"/>
      <c r="J40" s="48"/>
      <c r="K40" s="315">
        <f>SUM(F40+H40)</f>
        <v>16</v>
      </c>
      <c r="L40" s="57" t="s">
        <v>62</v>
      </c>
      <c r="M40" s="48"/>
      <c r="N40" s="48"/>
      <c r="O40" s="48"/>
      <c r="P40" s="48"/>
      <c r="Q40" s="48"/>
    </row>
    <row r="41" spans="2:17" x14ac:dyDescent="0.25">
      <c r="B41" s="48"/>
      <c r="C41" s="50"/>
      <c r="D41" s="50"/>
      <c r="E41" s="50"/>
      <c r="F41" s="70"/>
      <c r="G41" s="70"/>
      <c r="H41" s="70"/>
      <c r="I41" s="50"/>
      <c r="J41" s="48"/>
      <c r="K41" s="50"/>
      <c r="L41" s="57"/>
      <c r="M41" s="48"/>
      <c r="N41" s="48"/>
      <c r="O41" s="48"/>
      <c r="P41" s="48"/>
      <c r="Q41" s="48"/>
    </row>
    <row r="42" spans="2:17" x14ac:dyDescent="0.25">
      <c r="B42" s="50" t="s">
        <v>63</v>
      </c>
      <c r="C42" s="48"/>
      <c r="D42" s="50"/>
      <c r="E42" s="50"/>
      <c r="F42" s="47">
        <f>SUM('MR Services Central Office'!F42+'Middle TN Regional Office'!F42+'Shelby &amp; Madison'!F42+'East TN Regional Office'!F42+'Arlington Developmental Center'!F42+'Clover Bottom Developmental Cen'!F42+'Greene Valley Developmental Cen'!F42)</f>
        <v>0</v>
      </c>
      <c r="G42" s="70"/>
      <c r="H42" s="47">
        <f>SUM('MR Services Central Office'!H42+'Middle TN Regional Office'!H42+'Shelby &amp; Madison'!H42+'East TN Regional Office'!H42+'Arlington Developmental Center'!H42+'Clover Bottom Developmental Cen'!H42+'Greene Valley Developmental Cen'!H42)</f>
        <v>0</v>
      </c>
      <c r="I42" s="50"/>
      <c r="J42" s="48"/>
      <c r="K42" s="315">
        <f>SUM(F42+H42)</f>
        <v>0</v>
      </c>
      <c r="L42" s="57" t="s">
        <v>62</v>
      </c>
      <c r="M42" s="48"/>
      <c r="N42" s="48"/>
      <c r="O42" s="48"/>
      <c r="P42" s="48"/>
      <c r="Q42" s="48"/>
    </row>
    <row r="43" spans="2:17" x14ac:dyDescent="0.25">
      <c r="B43" s="48"/>
      <c r="C43" s="50" t="s">
        <v>23</v>
      </c>
      <c r="D43" s="50"/>
      <c r="E43" s="50"/>
      <c r="F43" s="70"/>
      <c r="G43" s="70"/>
      <c r="H43" s="70"/>
      <c r="I43" s="50"/>
      <c r="J43" s="48"/>
      <c r="K43" s="50"/>
      <c r="L43" s="57"/>
      <c r="M43" s="48"/>
      <c r="N43" s="48"/>
      <c r="O43" s="48"/>
      <c r="P43" s="48"/>
      <c r="Q43" s="48"/>
    </row>
    <row r="44" spans="2:17" x14ac:dyDescent="0.25">
      <c r="B44" s="50" t="s">
        <v>64</v>
      </c>
      <c r="C44" s="48"/>
      <c r="D44" s="50"/>
      <c r="E44" s="50"/>
      <c r="F44" s="47">
        <f>SUM('MR Services Central Office'!F44+'Middle TN Regional Office'!F44+'Shelby &amp; Madison'!F44+'East TN Regional Office'!F44+'Arlington Developmental Center'!F44+'Clover Bottom Developmental Cen'!F44+'Greene Valley Developmental Cen'!F44)</f>
        <v>0</v>
      </c>
      <c r="G44" s="70"/>
      <c r="H44" s="47">
        <f>SUM('MR Services Central Office'!H44+'Middle TN Regional Office'!H44+'Shelby &amp; Madison'!H44+'East TN Regional Office'!H44+'Arlington Developmental Center'!H44+'Clover Bottom Developmental Cen'!H44+'Greene Valley Developmental Cen'!H44)</f>
        <v>0</v>
      </c>
      <c r="I44" s="50"/>
      <c r="J44" s="48"/>
      <c r="K44" s="315">
        <f>SUM(F44 + H44)</f>
        <v>0</v>
      </c>
      <c r="L44" s="57" t="s">
        <v>65</v>
      </c>
      <c r="M44" s="48"/>
      <c r="N44" s="48"/>
      <c r="O44" s="48"/>
      <c r="P44" s="48"/>
      <c r="Q44" s="48"/>
    </row>
    <row r="45" spans="2:17" x14ac:dyDescent="0.25">
      <c r="B45" s="48"/>
      <c r="C45" s="50"/>
      <c r="D45" s="50"/>
      <c r="E45" s="50"/>
      <c r="F45" s="70"/>
      <c r="G45" s="70"/>
      <c r="H45" s="76"/>
      <c r="I45" s="50"/>
      <c r="J45" s="48"/>
      <c r="K45" s="56"/>
      <c r="L45" s="57"/>
      <c r="M45" s="48"/>
      <c r="N45" s="48"/>
      <c r="O45" s="48"/>
      <c r="P45" s="48"/>
      <c r="Q45" s="48"/>
    </row>
    <row r="46" spans="2:17" x14ac:dyDescent="0.25">
      <c r="B46" s="50" t="s">
        <v>66</v>
      </c>
      <c r="C46" s="48"/>
      <c r="D46" s="50"/>
      <c r="E46" s="50"/>
      <c r="F46" s="47">
        <f>SUM('MR Services Central Office'!F46+'Middle TN Regional Office'!F46+'Shelby &amp; Madison'!F46+'East TN Regional Office'!F46+'Arlington Developmental Center'!F46+'Clover Bottom Developmental Cen'!F46+'Greene Valley Developmental Cen'!F46)</f>
        <v>0</v>
      </c>
      <c r="G46" s="70"/>
      <c r="H46" s="47">
        <f>SUM('MR Services Central Office'!H46+'Middle TN Regional Office'!H46+'Shelby &amp; Madison'!H46+'East TN Regional Office'!H46+'Arlington Developmental Center'!H46+'Clover Bottom Developmental Cen'!H46+'Greene Valley Developmental Cen'!H46)</f>
        <v>6287</v>
      </c>
      <c r="I46" s="50"/>
      <c r="J46" s="48"/>
      <c r="K46" s="315">
        <f>SUM(F46 + H46)</f>
        <v>6287</v>
      </c>
      <c r="L46" s="57"/>
      <c r="M46" s="48"/>
      <c r="N46" s="48"/>
      <c r="O46" s="48"/>
      <c r="P46" s="48"/>
      <c r="Q46" s="48"/>
    </row>
    <row r="47" spans="2:17" x14ac:dyDescent="0.25">
      <c r="B47" s="48"/>
      <c r="C47" s="50"/>
      <c r="D47" s="50"/>
      <c r="E47" s="50"/>
      <c r="F47" s="50"/>
      <c r="G47" s="56"/>
      <c r="H47" s="70"/>
      <c r="I47" s="50"/>
      <c r="J47" s="48"/>
      <c r="K47" s="50"/>
      <c r="L47" s="50"/>
      <c r="M47" s="48"/>
      <c r="N47" s="48"/>
      <c r="O47" s="48"/>
      <c r="P47" s="48"/>
      <c r="Q47" s="48"/>
    </row>
    <row r="48" spans="2:17" x14ac:dyDescent="0.25">
      <c r="B48" s="55" t="s">
        <v>68</v>
      </c>
      <c r="C48" s="48"/>
      <c r="D48" s="56"/>
      <c r="E48" s="56"/>
      <c r="F48" s="56"/>
      <c r="G48" s="56"/>
      <c r="H48" s="70"/>
      <c r="I48" s="50"/>
      <c r="J48" s="48"/>
      <c r="K48" s="50"/>
      <c r="L48" s="50"/>
      <c r="M48" s="48"/>
      <c r="N48" s="48"/>
      <c r="O48" s="48"/>
      <c r="P48" s="48"/>
      <c r="Q48" s="48"/>
    </row>
    <row r="49" spans="2:12" x14ac:dyDescent="0.25">
      <c r="B49" s="48"/>
      <c r="C49" s="50"/>
      <c r="D49" s="50"/>
      <c r="E49" s="50"/>
      <c r="F49" s="50"/>
      <c r="G49" s="50"/>
      <c r="H49" s="70"/>
      <c r="I49" s="50"/>
      <c r="J49" s="48"/>
      <c r="K49" s="50"/>
      <c r="L49" s="50"/>
    </row>
    <row r="50" spans="2:12" x14ac:dyDescent="0.25">
      <c r="B50" s="50" t="s">
        <v>69</v>
      </c>
      <c r="C50" s="50" t="s">
        <v>70</v>
      </c>
      <c r="D50" s="48"/>
      <c r="E50" s="50"/>
      <c r="F50" s="50"/>
      <c r="G50" s="50"/>
      <c r="H50" s="70"/>
      <c r="I50" s="70"/>
      <c r="J50" s="70"/>
      <c r="K50" s="47">
        <f>SUM('MR Services Central Office'!K50+'Middle TN Regional Office'!K50+'Shelby &amp; Madison'!K50+'East TN Regional Office'!K50+'Arlington Developmental Center'!K50+'Clover Bottom Developmental Cen'!K50+'Greene Valley Developmental Cen'!K50)</f>
        <v>0</v>
      </c>
      <c r="L50" s="50"/>
    </row>
    <row r="51" spans="2:12" x14ac:dyDescent="0.25">
      <c r="B51" s="48"/>
      <c r="C51" s="50"/>
      <c r="D51" s="50"/>
      <c r="E51" s="50"/>
      <c r="F51" s="50"/>
      <c r="G51" s="50"/>
      <c r="H51" s="70"/>
      <c r="I51" s="50"/>
      <c r="J51" s="48"/>
      <c r="K51" s="70"/>
      <c r="L51" s="50"/>
    </row>
    <row r="52" spans="2:12" x14ac:dyDescent="0.25">
      <c r="B52" s="50" t="s">
        <v>71</v>
      </c>
      <c r="C52" s="50" t="s">
        <v>72</v>
      </c>
      <c r="D52" s="50"/>
      <c r="E52" s="50"/>
      <c r="F52" s="48"/>
      <c r="G52" s="50"/>
      <c r="H52" s="70"/>
      <c r="I52" s="50"/>
      <c r="J52" s="48"/>
      <c r="K52" s="47">
        <f>SUM('MR Services Central Office'!K52+'Middle TN Regional Office'!K52+'Shelby &amp; Madison'!K52+'East TN Regional Office'!K52+'Arlington Developmental Center'!K52+'Clover Bottom Developmental Cen'!K52+'Greene Valley Developmental Cen'!K52)</f>
        <v>0</v>
      </c>
      <c r="L52" s="50"/>
    </row>
    <row r="53" spans="2:12" x14ac:dyDescent="0.25">
      <c r="B53" s="50"/>
      <c r="C53" s="50"/>
      <c r="D53" s="50"/>
      <c r="E53" s="50"/>
      <c r="F53" s="48"/>
      <c r="G53" s="50"/>
      <c r="H53" s="70"/>
      <c r="I53" s="50"/>
      <c r="J53" s="48"/>
      <c r="K53" s="70"/>
      <c r="L53" s="50"/>
    </row>
    <row r="54" spans="2:12" x14ac:dyDescent="0.25">
      <c r="B54" s="50" t="s">
        <v>73</v>
      </c>
      <c r="C54" s="50" t="s">
        <v>74</v>
      </c>
      <c r="D54" s="50"/>
      <c r="E54" s="50"/>
      <c r="F54" s="48"/>
      <c r="G54" s="50"/>
      <c r="H54" s="70"/>
      <c r="I54" s="50"/>
      <c r="J54" s="48"/>
      <c r="K54" s="47">
        <f>SUM('MR Services Central Office'!K54+'Middle TN Regional Office'!K54+'Shelby &amp; Madison'!K54+'East TN Regional Office'!K54+'Arlington Developmental Center'!K54+'Clover Bottom Developmental Cen'!K54+'Greene Valley Developmental Cen'!K54)</f>
        <v>0</v>
      </c>
      <c r="L54" s="50"/>
    </row>
    <row r="55" spans="2:12" x14ac:dyDescent="0.25">
      <c r="B55" s="48"/>
      <c r="C55" s="50"/>
      <c r="D55" s="50"/>
      <c r="E55" s="50"/>
      <c r="F55" s="50"/>
      <c r="G55" s="50"/>
      <c r="H55" s="50"/>
      <c r="I55" s="50"/>
      <c r="J55" s="48"/>
      <c r="K55" s="70"/>
      <c r="L55" s="50"/>
    </row>
    <row r="56" spans="2:12" x14ac:dyDescent="0.25">
      <c r="B56" s="48"/>
      <c r="C56" s="50"/>
      <c r="D56" s="50" t="s">
        <v>75</v>
      </c>
      <c r="E56" s="48"/>
      <c r="F56" s="50"/>
      <c r="G56" s="50"/>
      <c r="H56" s="50"/>
      <c r="I56" s="50"/>
      <c r="J56" s="48"/>
      <c r="K56" s="314">
        <f>SUM(K50 + K52 + K54)</f>
        <v>0</v>
      </c>
      <c r="L56" s="50"/>
    </row>
    <row r="57" spans="2:12" ht="15.75" thickBot="1" x14ac:dyDescent="0.3">
      <c r="B57" s="61"/>
      <c r="C57" s="60"/>
      <c r="D57" s="60"/>
      <c r="E57" s="60"/>
      <c r="F57" s="60"/>
      <c r="G57" s="60"/>
      <c r="H57" s="60"/>
      <c r="I57" s="60"/>
      <c r="J57" s="60"/>
      <c r="K57" s="60"/>
      <c r="L57" s="60"/>
    </row>
    <row r="58" spans="2:12" x14ac:dyDescent="0.25">
      <c r="B58" s="53" t="s">
        <v>76</v>
      </c>
      <c r="C58" s="48"/>
      <c r="D58" s="56"/>
      <c r="E58" s="56"/>
      <c r="F58" s="56"/>
      <c r="G58" s="56"/>
      <c r="H58" s="56"/>
      <c r="I58" s="56"/>
      <c r="J58" s="56"/>
      <c r="K58" s="56"/>
      <c r="L58" s="50"/>
    </row>
    <row r="59" spans="2:12" ht="15.75" thickBot="1" x14ac:dyDescent="0.3">
      <c r="B59" s="50" t="s">
        <v>77</v>
      </c>
      <c r="C59" s="48"/>
      <c r="D59" s="50"/>
      <c r="E59" s="50"/>
      <c r="F59" s="50"/>
      <c r="G59" s="50"/>
      <c r="H59" s="50"/>
      <c r="I59" s="50"/>
      <c r="J59" s="50"/>
      <c r="K59" s="50"/>
      <c r="L59" s="50"/>
    </row>
    <row r="60" spans="2:12" ht="15.75" thickBot="1" x14ac:dyDescent="0.3">
      <c r="B60" s="48"/>
      <c r="C60" s="50"/>
      <c r="D60" s="50"/>
      <c r="E60" s="50"/>
      <c r="F60" s="50"/>
      <c r="G60" s="50"/>
      <c r="H60" s="50"/>
      <c r="I60" s="68" t="s">
        <v>117</v>
      </c>
      <c r="J60" s="57" t="s">
        <v>78</v>
      </c>
      <c r="K60" s="68"/>
      <c r="L60" s="57" t="s">
        <v>79</v>
      </c>
    </row>
    <row r="61" spans="2:12" x14ac:dyDescent="0.25">
      <c r="B61" s="50" t="s">
        <v>80</v>
      </c>
      <c r="C61" s="48"/>
      <c r="D61" s="50"/>
      <c r="E61" s="50"/>
      <c r="F61" s="50"/>
      <c r="G61" s="50"/>
      <c r="H61" s="50"/>
      <c r="I61" s="50"/>
      <c r="J61" s="50"/>
      <c r="K61" s="50"/>
      <c r="L61" s="50"/>
    </row>
    <row r="62" spans="2:12" x14ac:dyDescent="0.25">
      <c r="B62" s="48"/>
      <c r="C62" s="50"/>
      <c r="D62" s="50"/>
      <c r="E62" s="50"/>
      <c r="F62" s="50"/>
      <c r="G62" s="50"/>
      <c r="H62" s="50"/>
      <c r="I62" s="50"/>
      <c r="J62" s="50"/>
      <c r="K62" s="50"/>
      <c r="L62" s="50"/>
    </row>
    <row r="63" spans="2:12" x14ac:dyDescent="0.25">
      <c r="B63" s="48"/>
      <c r="C63" s="50"/>
      <c r="D63" s="50"/>
      <c r="E63" s="50"/>
      <c r="F63" s="50"/>
      <c r="G63" s="50"/>
      <c r="H63" s="50"/>
      <c r="I63" s="50"/>
      <c r="J63" s="50"/>
      <c r="K63" s="50"/>
      <c r="L63" s="50"/>
    </row>
    <row r="64" spans="2:12" x14ac:dyDescent="0.25">
      <c r="B64" s="48"/>
      <c r="C64" s="50"/>
      <c r="D64" s="51" t="s">
        <v>81</v>
      </c>
      <c r="E64" s="50"/>
      <c r="F64" s="50"/>
      <c r="G64" s="50"/>
      <c r="H64" s="50"/>
      <c r="I64" s="52" t="s">
        <v>82</v>
      </c>
      <c r="J64" s="50"/>
      <c r="K64" s="51" t="s">
        <v>83</v>
      </c>
      <c r="L64" s="50"/>
    </row>
    <row r="65" spans="2:12" x14ac:dyDescent="0.25">
      <c r="B65" s="48"/>
      <c r="C65" s="50"/>
      <c r="D65" s="50"/>
      <c r="E65" s="50"/>
      <c r="F65" s="50"/>
      <c r="G65" s="50"/>
      <c r="H65" s="50"/>
      <c r="I65" s="50"/>
      <c r="J65" s="50"/>
      <c r="K65" s="50"/>
      <c r="L65" s="50"/>
    </row>
    <row r="66" spans="2:12" x14ac:dyDescent="0.25">
      <c r="B66" s="66" t="s">
        <v>123</v>
      </c>
      <c r="C66" s="62"/>
      <c r="D66" s="62"/>
      <c r="E66" s="62"/>
      <c r="F66" s="62"/>
      <c r="G66" s="62"/>
      <c r="H66" s="63"/>
      <c r="I66" s="64" t="s">
        <v>119</v>
      </c>
      <c r="J66" s="50"/>
      <c r="K66" s="71" t="s">
        <v>129</v>
      </c>
      <c r="L66" s="50"/>
    </row>
    <row r="67" spans="2:12" x14ac:dyDescent="0.25">
      <c r="B67" s="48"/>
      <c r="C67" s="50"/>
      <c r="D67" s="50"/>
      <c r="E67" s="50"/>
      <c r="F67" s="50"/>
      <c r="G67" s="50"/>
      <c r="H67" s="50"/>
      <c r="I67" s="50"/>
      <c r="J67" s="50"/>
      <c r="K67" s="50"/>
      <c r="L67" s="50"/>
    </row>
    <row r="68" spans="2:12" x14ac:dyDescent="0.25">
      <c r="B68" s="66"/>
      <c r="C68" s="62"/>
      <c r="D68" s="62"/>
      <c r="E68" s="62"/>
      <c r="F68" s="62"/>
      <c r="G68" s="62"/>
      <c r="H68" s="56"/>
      <c r="I68" s="67"/>
      <c r="J68" s="56"/>
      <c r="K68" s="71"/>
      <c r="L68" s="50"/>
    </row>
    <row r="69" spans="2:12" x14ac:dyDescent="0.25">
      <c r="B69" s="50" t="s">
        <v>84</v>
      </c>
      <c r="C69" s="48"/>
      <c r="D69" s="50"/>
      <c r="E69" s="50"/>
      <c r="F69" s="50"/>
      <c r="G69" s="50"/>
      <c r="H69" s="56"/>
      <c r="I69" s="50"/>
      <c r="J69" s="48"/>
      <c r="K69" s="50" t="s">
        <v>85</v>
      </c>
      <c r="L69" s="50"/>
    </row>
    <row r="70" spans="2:12" x14ac:dyDescent="0.25">
      <c r="B70" s="48"/>
      <c r="C70" s="50"/>
      <c r="D70" s="50"/>
      <c r="E70" s="50"/>
      <c r="F70" s="50"/>
      <c r="G70" s="50"/>
      <c r="H70" s="50"/>
      <c r="I70" s="50"/>
      <c r="J70" s="50"/>
      <c r="K70" s="50"/>
      <c r="L70" s="50"/>
    </row>
    <row r="71" spans="2:12" x14ac:dyDescent="0.25">
      <c r="B71" s="48"/>
      <c r="C71" s="50"/>
      <c r="D71" s="50"/>
      <c r="E71" s="50"/>
      <c r="F71" s="50"/>
      <c r="G71" s="50"/>
      <c r="H71" s="50"/>
      <c r="I71" s="50"/>
      <c r="J71" s="50"/>
      <c r="K71" s="50"/>
      <c r="L71" s="50"/>
    </row>
  </sheetData>
  <dataConsolidate>
    <dataRefs count="1">
      <dataRef ref="K20" sheet="MR Services Central Office"/>
    </dataRefs>
  </dataConsolidate>
  <mergeCells count="7">
    <mergeCell ref="A11:M11"/>
    <mergeCell ref="B10:H10"/>
    <mergeCell ref="B7:J7"/>
    <mergeCell ref="A5:M5"/>
    <mergeCell ref="A6:M6"/>
    <mergeCell ref="A8:M8"/>
    <mergeCell ref="A9:M9"/>
  </mergeCells>
  <hyperlinks>
    <hyperlink ref="A11:M11" location="DocumentationPage!A1" display="DocumentationPage!A1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71"/>
  <sheetViews>
    <sheetView topLeftCell="A13" workbookViewId="0">
      <selection activeCell="L66" sqref="L66"/>
    </sheetView>
  </sheetViews>
  <sheetFormatPr defaultRowHeight="15" x14ac:dyDescent="0.25"/>
  <cols>
    <col min="10" max="10" width="15.28515625" bestFit="1" customWidth="1"/>
  </cols>
  <sheetData>
    <row r="4" spans="1:13" x14ac:dyDescent="0.25">
      <c r="A4" s="88" t="s">
        <v>23</v>
      </c>
      <c r="B4" s="88" t="s">
        <v>24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3" x14ac:dyDescent="0.25">
      <c r="A5" s="319" t="s">
        <v>25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</row>
    <row r="6" spans="1:13" x14ac:dyDescent="0.25">
      <c r="A6" s="319" t="s">
        <v>26</v>
      </c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</row>
    <row r="7" spans="1:13" x14ac:dyDescent="0.25">
      <c r="A7" s="88"/>
      <c r="B7" s="319"/>
      <c r="C7" s="319"/>
      <c r="D7" s="319"/>
      <c r="E7" s="319"/>
      <c r="F7" s="319"/>
      <c r="G7" s="319"/>
      <c r="H7" s="319"/>
      <c r="I7" s="319"/>
      <c r="J7" s="319"/>
      <c r="K7" s="88"/>
      <c r="L7" s="88"/>
      <c r="M7" s="88"/>
    </row>
    <row r="8" spans="1:13" x14ac:dyDescent="0.25">
      <c r="A8" s="319" t="s">
        <v>27</v>
      </c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</row>
    <row r="9" spans="1:13" x14ac:dyDescent="0.25">
      <c r="A9" s="319" t="s">
        <v>104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</row>
    <row r="10" spans="1:13" x14ac:dyDescent="0.25">
      <c r="A10" s="88"/>
      <c r="B10" s="318"/>
      <c r="C10" s="318"/>
      <c r="D10" s="318"/>
      <c r="E10" s="318"/>
      <c r="F10" s="318"/>
      <c r="G10" s="318"/>
      <c r="H10" s="318"/>
      <c r="I10" s="88"/>
      <c r="J10" s="88"/>
      <c r="K10" s="88"/>
      <c r="L10" s="88"/>
      <c r="M10" s="88"/>
    </row>
    <row r="11" spans="1:13" x14ac:dyDescent="0.25">
      <c r="A11" s="318" t="s">
        <v>28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8"/>
    </row>
    <row r="12" spans="1:13" x14ac:dyDescent="0.25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8"/>
      <c r="M12" s="88"/>
    </row>
    <row r="13" spans="1:13" x14ac:dyDescent="0.25">
      <c r="A13" s="88"/>
      <c r="B13" s="90" t="s">
        <v>29</v>
      </c>
      <c r="C13" s="88"/>
      <c r="D13" s="46" t="s">
        <v>106</v>
      </c>
      <c r="E13" s="102"/>
      <c r="F13" s="102"/>
      <c r="G13" s="102"/>
      <c r="H13" s="102"/>
      <c r="I13" s="90" t="s">
        <v>30</v>
      </c>
      <c r="J13" s="90"/>
      <c r="K13" s="104">
        <v>34401</v>
      </c>
      <c r="L13" s="102"/>
      <c r="M13" s="88"/>
    </row>
    <row r="14" spans="1:13" x14ac:dyDescent="0.25">
      <c r="A14" s="88"/>
      <c r="B14" s="88"/>
      <c r="C14" s="90"/>
      <c r="D14" s="90"/>
      <c r="E14" s="90"/>
      <c r="F14" s="90"/>
      <c r="G14" s="90"/>
      <c r="H14" s="90"/>
      <c r="I14" s="90"/>
      <c r="J14" s="90"/>
      <c r="K14" s="96"/>
      <c r="L14" s="90"/>
      <c r="M14" s="88"/>
    </row>
    <row r="15" spans="1:13" x14ac:dyDescent="0.25">
      <c r="A15" s="88"/>
      <c r="B15" s="90" t="s">
        <v>31</v>
      </c>
      <c r="C15" s="88"/>
      <c r="D15" s="104" t="s">
        <v>115</v>
      </c>
      <c r="E15" s="102"/>
      <c r="F15" s="102"/>
      <c r="G15" s="102"/>
      <c r="H15" s="102"/>
      <c r="I15" s="90" t="s">
        <v>32</v>
      </c>
      <c r="J15" s="104" t="s">
        <v>87</v>
      </c>
      <c r="K15" s="102"/>
      <c r="L15" s="102"/>
      <c r="M15" s="88"/>
    </row>
    <row r="16" spans="1:13" x14ac:dyDescent="0.25">
      <c r="A16" s="88"/>
      <c r="B16" s="88"/>
      <c r="C16" s="90"/>
      <c r="D16" s="90"/>
      <c r="E16" s="90"/>
      <c r="F16" s="90"/>
      <c r="G16" s="90"/>
      <c r="H16" s="90"/>
      <c r="I16" s="90"/>
      <c r="J16" s="96"/>
      <c r="K16" s="96"/>
      <c r="L16" s="90"/>
      <c r="M16" s="88"/>
    </row>
    <row r="17" spans="2:12" x14ac:dyDescent="0.25">
      <c r="B17" s="90" t="s">
        <v>33</v>
      </c>
      <c r="C17" s="88"/>
      <c r="D17" s="90"/>
      <c r="E17" s="104" t="s">
        <v>105</v>
      </c>
      <c r="F17" s="102"/>
      <c r="G17" s="102"/>
      <c r="H17" s="102"/>
      <c r="I17" s="90" t="s">
        <v>35</v>
      </c>
      <c r="J17" s="105" t="s">
        <v>116</v>
      </c>
      <c r="K17" s="94"/>
      <c r="L17" s="94"/>
    </row>
    <row r="18" spans="2:12" x14ac:dyDescent="0.25">
      <c r="B18" s="88"/>
      <c r="C18" s="90"/>
      <c r="D18" s="90"/>
      <c r="E18" s="90"/>
      <c r="F18" s="90"/>
      <c r="G18" s="90"/>
      <c r="H18" s="90"/>
      <c r="I18" s="90"/>
      <c r="J18" s="90"/>
      <c r="K18" s="90"/>
      <c r="L18" s="90"/>
    </row>
    <row r="19" spans="2:12" x14ac:dyDescent="0.25">
      <c r="B19" s="95" t="s">
        <v>36</v>
      </c>
      <c r="C19" s="88"/>
      <c r="D19" s="96"/>
      <c r="E19" s="96"/>
      <c r="F19" s="90"/>
      <c r="G19" s="90"/>
      <c r="H19" s="90"/>
      <c r="I19" s="90"/>
      <c r="J19" s="90"/>
      <c r="K19" s="90"/>
      <c r="L19" s="90"/>
    </row>
    <row r="20" spans="2:12" x14ac:dyDescent="0.25">
      <c r="B20" s="90" t="s">
        <v>110</v>
      </c>
      <c r="C20" s="88"/>
      <c r="D20" s="90"/>
      <c r="E20" s="90"/>
      <c r="F20" s="90"/>
      <c r="G20" s="90" t="s">
        <v>37</v>
      </c>
      <c r="H20" s="90"/>
      <c r="I20" s="90"/>
      <c r="J20" s="88"/>
      <c r="K20" s="119">
        <v>2877</v>
      </c>
      <c r="L20" s="97" t="s">
        <v>38</v>
      </c>
    </row>
    <row r="21" spans="2:12" x14ac:dyDescent="0.25">
      <c r="B21" s="88"/>
      <c r="C21" s="90"/>
      <c r="D21" s="90"/>
      <c r="E21" s="90"/>
      <c r="F21" s="90"/>
      <c r="G21" s="90"/>
      <c r="H21" s="90"/>
      <c r="I21" s="90"/>
      <c r="J21" s="88" t="s">
        <v>23</v>
      </c>
      <c r="K21" s="90"/>
      <c r="L21" s="97"/>
    </row>
    <row r="22" spans="2:12" x14ac:dyDescent="0.25">
      <c r="B22" s="90" t="s">
        <v>39</v>
      </c>
      <c r="C22" s="88"/>
      <c r="D22" s="90"/>
      <c r="E22" s="90"/>
      <c r="F22" s="90"/>
      <c r="G22" s="90"/>
      <c r="H22" s="90"/>
      <c r="I22" s="88"/>
      <c r="J22" s="90" t="s">
        <v>40</v>
      </c>
      <c r="K22" s="110"/>
      <c r="L22" s="97" t="s">
        <v>41</v>
      </c>
    </row>
    <row r="23" spans="2:12" ht="15.75" x14ac:dyDescent="0.25">
      <c r="B23" s="88"/>
      <c r="C23" s="90"/>
      <c r="D23" s="90"/>
      <c r="E23" s="90"/>
      <c r="F23" s="90"/>
      <c r="G23" s="90"/>
      <c r="H23" s="90"/>
      <c r="I23" s="88"/>
      <c r="J23" s="90"/>
      <c r="K23" s="120"/>
      <c r="L23" s="97"/>
    </row>
    <row r="24" spans="2:12" x14ac:dyDescent="0.25">
      <c r="B24" s="90" t="s">
        <v>42</v>
      </c>
      <c r="C24" s="88"/>
      <c r="D24" s="90"/>
      <c r="E24" s="90"/>
      <c r="F24" s="90"/>
      <c r="G24" s="90"/>
      <c r="H24" s="90"/>
      <c r="I24" s="88"/>
      <c r="J24" s="90" t="s">
        <v>43</v>
      </c>
      <c r="K24" s="110">
        <v>2160</v>
      </c>
      <c r="L24" s="97" t="s">
        <v>41</v>
      </c>
    </row>
    <row r="25" spans="2:12" x14ac:dyDescent="0.25">
      <c r="B25" s="88"/>
      <c r="C25" s="90"/>
      <c r="D25" s="90"/>
      <c r="E25" s="90"/>
      <c r="F25" s="90"/>
      <c r="G25" s="90"/>
      <c r="H25" s="90"/>
      <c r="I25" s="88"/>
      <c r="J25" s="90"/>
      <c r="K25" s="90"/>
      <c r="L25" s="97"/>
    </row>
    <row r="26" spans="2:12" x14ac:dyDescent="0.25">
      <c r="B26" s="90" t="s">
        <v>44</v>
      </c>
      <c r="C26" s="88"/>
      <c r="D26" s="90"/>
      <c r="E26" s="90"/>
      <c r="F26" s="90"/>
      <c r="G26" s="90"/>
      <c r="H26" s="90"/>
      <c r="I26" s="88"/>
      <c r="J26" s="90"/>
      <c r="K26" s="90"/>
      <c r="L26" s="97"/>
    </row>
    <row r="27" spans="2:12" x14ac:dyDescent="0.25">
      <c r="B27" s="88"/>
      <c r="C27" s="90"/>
      <c r="D27" s="90" t="s">
        <v>45</v>
      </c>
      <c r="E27" s="90"/>
      <c r="F27" s="90"/>
      <c r="G27" s="90"/>
      <c r="H27" s="90"/>
      <c r="I27" s="88"/>
      <c r="J27" s="90" t="s">
        <v>43</v>
      </c>
      <c r="K27" s="110"/>
      <c r="L27" s="97" t="s">
        <v>41</v>
      </c>
    </row>
    <row r="28" spans="2:12" x14ac:dyDescent="0.25">
      <c r="B28" s="88"/>
      <c r="C28" s="90"/>
      <c r="D28" s="90" t="s">
        <v>46</v>
      </c>
      <c r="E28" s="90"/>
      <c r="F28" s="90" t="s">
        <v>23</v>
      </c>
      <c r="G28" s="90"/>
      <c r="H28" s="90"/>
      <c r="I28" s="88"/>
      <c r="J28" s="90" t="s">
        <v>47</v>
      </c>
      <c r="K28" s="113"/>
      <c r="L28" s="97" t="s">
        <v>41</v>
      </c>
    </row>
    <row r="29" spans="2:12" x14ac:dyDescent="0.25">
      <c r="B29" s="88"/>
      <c r="C29" s="90"/>
      <c r="D29" s="90" t="s">
        <v>48</v>
      </c>
      <c r="E29" s="90"/>
      <c r="F29" s="108"/>
      <c r="G29" s="108"/>
      <c r="H29" s="108"/>
      <c r="I29" s="111"/>
      <c r="J29" s="90" t="s">
        <v>43</v>
      </c>
      <c r="K29" s="113"/>
      <c r="L29" s="97" t="s">
        <v>41</v>
      </c>
    </row>
    <row r="30" spans="2:12" x14ac:dyDescent="0.25">
      <c r="B30" s="88"/>
      <c r="C30" s="90"/>
      <c r="D30" s="90"/>
      <c r="E30" s="90"/>
      <c r="F30" s="112"/>
      <c r="G30" s="112"/>
      <c r="H30" s="112"/>
      <c r="I30" s="112"/>
      <c r="J30" s="88"/>
      <c r="K30" s="90"/>
      <c r="L30" s="97"/>
    </row>
    <row r="31" spans="2:12" ht="15.75" thickBot="1" x14ac:dyDescent="0.3">
      <c r="B31" s="90" t="s">
        <v>88</v>
      </c>
      <c r="C31" s="88"/>
      <c r="D31" s="90"/>
      <c r="E31" s="90"/>
      <c r="F31" s="90"/>
      <c r="G31" s="90"/>
      <c r="H31" s="90" t="s">
        <v>50</v>
      </c>
      <c r="I31" s="90"/>
      <c r="J31" s="88"/>
      <c r="K31" s="114">
        <f>SUM(K20+K22-K24-K27-K28-K29)</f>
        <v>717</v>
      </c>
      <c r="L31" s="97" t="s">
        <v>41</v>
      </c>
    </row>
    <row r="32" spans="2:12" x14ac:dyDescent="0.25">
      <c r="B32" s="88"/>
      <c r="C32" s="90"/>
      <c r="D32" s="90"/>
      <c r="E32" s="90"/>
      <c r="F32" s="90"/>
      <c r="G32" s="90"/>
      <c r="H32" s="90"/>
      <c r="I32" s="90"/>
      <c r="J32" s="88"/>
      <c r="K32" s="90"/>
      <c r="L32" s="97"/>
    </row>
    <row r="33" spans="2:12" x14ac:dyDescent="0.25">
      <c r="B33" s="98" t="s">
        <v>51</v>
      </c>
      <c r="C33" s="88"/>
      <c r="D33" s="90"/>
      <c r="E33" s="90"/>
      <c r="F33" s="90"/>
      <c r="G33" s="90"/>
      <c r="H33" s="90"/>
      <c r="I33" s="90"/>
      <c r="J33" s="88"/>
      <c r="K33" s="90"/>
      <c r="L33" s="97"/>
    </row>
    <row r="34" spans="2:12" x14ac:dyDescent="0.25">
      <c r="B34" s="93" t="s">
        <v>52</v>
      </c>
      <c r="C34" s="88"/>
      <c r="D34" s="90"/>
      <c r="E34" s="90"/>
      <c r="F34" s="94" t="s">
        <v>53</v>
      </c>
      <c r="G34" s="99" t="s">
        <v>54</v>
      </c>
      <c r="H34" s="94" t="s">
        <v>55</v>
      </c>
      <c r="I34" s="88"/>
      <c r="J34" s="97" t="s">
        <v>93</v>
      </c>
      <c r="K34" s="90" t="s">
        <v>56</v>
      </c>
      <c r="L34" s="97"/>
    </row>
    <row r="35" spans="2:12" x14ac:dyDescent="0.25">
      <c r="B35" s="88"/>
      <c r="C35" s="90"/>
      <c r="D35" s="90"/>
      <c r="E35" s="90"/>
      <c r="F35" s="90"/>
      <c r="G35" s="90"/>
      <c r="H35" s="90"/>
      <c r="I35" s="90"/>
      <c r="J35" s="88"/>
      <c r="K35" s="90"/>
      <c r="L35" s="90"/>
    </row>
    <row r="36" spans="2:12" x14ac:dyDescent="0.25">
      <c r="B36" s="90" t="s">
        <v>57</v>
      </c>
      <c r="C36" s="88"/>
      <c r="D36" s="90" t="s">
        <v>23</v>
      </c>
      <c r="E36" s="90"/>
      <c r="F36" s="118">
        <v>621</v>
      </c>
      <c r="G36" s="90"/>
      <c r="H36" s="110">
        <v>95</v>
      </c>
      <c r="I36" s="90"/>
      <c r="J36" s="88"/>
      <c r="K36" s="116">
        <f>K31</f>
        <v>717</v>
      </c>
      <c r="L36" s="97" t="s">
        <v>58</v>
      </c>
    </row>
    <row r="37" spans="2:12" x14ac:dyDescent="0.25">
      <c r="B37" s="88"/>
      <c r="C37" s="90"/>
      <c r="D37" s="90"/>
      <c r="E37" s="90"/>
      <c r="F37" s="90"/>
      <c r="G37" s="90"/>
      <c r="H37" s="90"/>
      <c r="I37" s="90"/>
      <c r="J37" s="88"/>
      <c r="K37" s="90"/>
      <c r="L37" s="97"/>
    </row>
    <row r="38" spans="2:12" x14ac:dyDescent="0.25">
      <c r="B38" s="90" t="s">
        <v>59</v>
      </c>
      <c r="C38" s="88"/>
      <c r="D38" s="90"/>
      <c r="E38" s="90"/>
      <c r="F38" s="110"/>
      <c r="G38" s="90"/>
      <c r="H38" s="110"/>
      <c r="I38" s="90"/>
      <c r="J38" s="88"/>
      <c r="K38" s="116">
        <f>SUM(F38+H38)</f>
        <v>0</v>
      </c>
      <c r="L38" s="97" t="s">
        <v>60</v>
      </c>
    </row>
    <row r="39" spans="2:12" x14ac:dyDescent="0.25">
      <c r="B39" s="88"/>
      <c r="C39" s="90"/>
      <c r="D39" s="90"/>
      <c r="E39" s="90"/>
      <c r="F39" s="90"/>
      <c r="G39" s="90"/>
      <c r="H39" s="90"/>
      <c r="I39" s="90"/>
      <c r="J39" s="88"/>
      <c r="K39" s="90"/>
      <c r="L39" s="97"/>
    </row>
    <row r="40" spans="2:12" x14ac:dyDescent="0.25">
      <c r="B40" s="90" t="s">
        <v>61</v>
      </c>
      <c r="C40" s="88"/>
      <c r="D40" s="90"/>
      <c r="E40" s="90"/>
      <c r="F40" s="110"/>
      <c r="G40" s="90"/>
      <c r="H40" s="110"/>
      <c r="I40" s="90"/>
      <c r="J40" s="88"/>
      <c r="K40" s="116">
        <f>SUM(F40+H40)</f>
        <v>0</v>
      </c>
      <c r="L40" s="97" t="s">
        <v>62</v>
      </c>
    </row>
    <row r="41" spans="2:12" x14ac:dyDescent="0.25">
      <c r="B41" s="88"/>
      <c r="C41" s="90"/>
      <c r="D41" s="90"/>
      <c r="E41" s="90"/>
      <c r="F41" s="90"/>
      <c r="G41" s="90"/>
      <c r="H41" s="90"/>
      <c r="I41" s="90"/>
      <c r="J41" s="88"/>
      <c r="K41" s="90"/>
      <c r="L41" s="97"/>
    </row>
    <row r="42" spans="2:12" x14ac:dyDescent="0.25">
      <c r="B42" s="90" t="s">
        <v>63</v>
      </c>
      <c r="C42" s="88"/>
      <c r="D42" s="90"/>
      <c r="E42" s="90"/>
      <c r="F42" s="110"/>
      <c r="G42" s="90"/>
      <c r="H42" s="110"/>
      <c r="I42" s="90"/>
      <c r="J42" s="88"/>
      <c r="K42" s="116">
        <f>SUM(F40+H40)</f>
        <v>0</v>
      </c>
      <c r="L42" s="97" t="s">
        <v>62</v>
      </c>
    </row>
    <row r="43" spans="2:12" x14ac:dyDescent="0.25">
      <c r="B43" s="88"/>
      <c r="C43" s="90" t="s">
        <v>23</v>
      </c>
      <c r="D43" s="90"/>
      <c r="E43" s="90"/>
      <c r="F43" s="90"/>
      <c r="G43" s="90"/>
      <c r="H43" s="90"/>
      <c r="I43" s="90"/>
      <c r="J43" s="88"/>
      <c r="K43" s="90"/>
      <c r="L43" s="97"/>
    </row>
    <row r="44" spans="2:12" x14ac:dyDescent="0.25">
      <c r="B44" s="90" t="s">
        <v>64</v>
      </c>
      <c r="C44" s="88"/>
      <c r="D44" s="90"/>
      <c r="E44" s="90"/>
      <c r="F44" s="110"/>
      <c r="G44" s="90"/>
      <c r="H44" s="115"/>
      <c r="I44" s="90"/>
      <c r="J44" s="88"/>
      <c r="K44" s="116">
        <f>SUM(F44+H44)</f>
        <v>0</v>
      </c>
      <c r="L44" s="97" t="s">
        <v>65</v>
      </c>
    </row>
    <row r="45" spans="2:12" x14ac:dyDescent="0.25">
      <c r="B45" s="88"/>
      <c r="C45" s="90"/>
      <c r="D45" s="90"/>
      <c r="E45" s="90"/>
      <c r="F45" s="90"/>
      <c r="G45" s="90"/>
      <c r="H45" s="117"/>
      <c r="I45" s="90"/>
      <c r="J45" s="88"/>
      <c r="K45" s="90"/>
      <c r="L45" s="97"/>
    </row>
    <row r="46" spans="2:12" x14ac:dyDescent="0.25">
      <c r="B46" s="90" t="s">
        <v>66</v>
      </c>
      <c r="C46" s="88"/>
      <c r="D46" s="90"/>
      <c r="E46" s="90"/>
      <c r="F46" s="110"/>
      <c r="G46" s="90"/>
      <c r="H46" s="110"/>
      <c r="I46" s="90"/>
      <c r="J46" s="88"/>
      <c r="K46" s="116">
        <f>SUM(F46+H46)</f>
        <v>0</v>
      </c>
      <c r="L46" s="97" t="s">
        <v>67</v>
      </c>
    </row>
    <row r="47" spans="2:12" x14ac:dyDescent="0.25">
      <c r="B47" s="88"/>
      <c r="C47" s="90"/>
      <c r="D47" s="90"/>
      <c r="E47" s="90"/>
      <c r="F47" s="90"/>
      <c r="G47" s="90"/>
      <c r="H47" s="90"/>
      <c r="I47" s="90"/>
      <c r="J47" s="88"/>
      <c r="K47" s="90"/>
      <c r="L47" s="90"/>
    </row>
    <row r="48" spans="2:12" x14ac:dyDescent="0.25">
      <c r="B48" s="95" t="s">
        <v>68</v>
      </c>
      <c r="C48" s="88"/>
      <c r="D48" s="96"/>
      <c r="E48" s="96"/>
      <c r="F48" s="96"/>
      <c r="G48" s="96"/>
      <c r="H48" s="90"/>
      <c r="I48" s="90"/>
      <c r="J48" s="88"/>
      <c r="K48" s="90"/>
      <c r="L48" s="90"/>
    </row>
    <row r="49" spans="2:12" x14ac:dyDescent="0.25">
      <c r="B49" s="88"/>
      <c r="C49" s="90"/>
      <c r="D49" s="90"/>
      <c r="E49" s="90"/>
      <c r="F49" s="90"/>
      <c r="G49" s="90"/>
      <c r="H49" s="90"/>
      <c r="I49" s="90"/>
      <c r="J49" s="88"/>
      <c r="K49" s="90"/>
      <c r="L49" s="90"/>
    </row>
    <row r="50" spans="2:12" x14ac:dyDescent="0.25">
      <c r="B50" s="90" t="s">
        <v>69</v>
      </c>
      <c r="C50" s="90" t="s">
        <v>70</v>
      </c>
      <c r="D50" s="88"/>
      <c r="E50" s="90"/>
      <c r="F50" s="90"/>
      <c r="G50" s="90"/>
      <c r="H50" s="90"/>
      <c r="I50" s="90"/>
      <c r="J50" s="88"/>
      <c r="K50" s="110"/>
      <c r="L50" s="90"/>
    </row>
    <row r="51" spans="2:12" x14ac:dyDescent="0.25">
      <c r="B51" s="88"/>
      <c r="C51" s="90"/>
      <c r="D51" s="90"/>
      <c r="E51" s="90"/>
      <c r="F51" s="90"/>
      <c r="G51" s="90"/>
      <c r="H51" s="90"/>
      <c r="I51" s="90"/>
      <c r="J51" s="88"/>
      <c r="K51" s="88"/>
      <c r="L51" s="90"/>
    </row>
    <row r="52" spans="2:12" x14ac:dyDescent="0.25">
      <c r="B52" s="90" t="s">
        <v>71</v>
      </c>
      <c r="C52" s="90" t="s">
        <v>72</v>
      </c>
      <c r="D52" s="90"/>
      <c r="E52" s="90"/>
      <c r="F52" s="88"/>
      <c r="G52" s="90"/>
      <c r="H52" s="90"/>
      <c r="I52" s="90"/>
      <c r="J52" s="88"/>
      <c r="K52" s="110"/>
      <c r="L52" s="90"/>
    </row>
    <row r="53" spans="2:12" x14ac:dyDescent="0.25">
      <c r="B53" s="90"/>
      <c r="C53" s="90"/>
      <c r="D53" s="90"/>
      <c r="E53" s="90"/>
      <c r="F53" s="88"/>
      <c r="G53" s="90"/>
      <c r="H53" s="90"/>
      <c r="I53" s="90"/>
      <c r="J53" s="88"/>
      <c r="K53" s="90"/>
      <c r="L53" s="90"/>
    </row>
    <row r="54" spans="2:12" x14ac:dyDescent="0.25">
      <c r="B54" s="90" t="s">
        <v>73</v>
      </c>
      <c r="C54" s="90" t="s">
        <v>74</v>
      </c>
      <c r="D54" s="90"/>
      <c r="E54" s="90"/>
      <c r="F54" s="88"/>
      <c r="G54" s="90"/>
      <c r="H54" s="90"/>
      <c r="I54" s="90"/>
      <c r="J54" s="88"/>
      <c r="K54" s="110"/>
      <c r="L54" s="90"/>
    </row>
    <row r="55" spans="2:12" x14ac:dyDescent="0.25">
      <c r="B55" s="88"/>
      <c r="C55" s="90"/>
      <c r="D55" s="90"/>
      <c r="E55" s="90"/>
      <c r="F55" s="90"/>
      <c r="G55" s="90"/>
      <c r="H55" s="90"/>
      <c r="I55" s="90"/>
      <c r="J55" s="88"/>
      <c r="K55" s="90"/>
      <c r="L55" s="90"/>
    </row>
    <row r="56" spans="2:12" x14ac:dyDescent="0.25">
      <c r="B56" s="88"/>
      <c r="C56" s="90"/>
      <c r="D56" s="90" t="s">
        <v>75</v>
      </c>
      <c r="E56" s="88"/>
      <c r="F56" s="90"/>
      <c r="G56" s="90"/>
      <c r="H56" s="90"/>
      <c r="I56" s="90"/>
      <c r="J56" s="88"/>
      <c r="K56" s="116">
        <f>SUM(K50+K52+K54)</f>
        <v>0</v>
      </c>
      <c r="L56" s="90"/>
    </row>
    <row r="57" spans="2:12" ht="15.75" thickBot="1" x14ac:dyDescent="0.3">
      <c r="B57" s="101"/>
      <c r="C57" s="100"/>
      <c r="D57" s="100"/>
      <c r="E57" s="100"/>
      <c r="F57" s="100"/>
      <c r="G57" s="100"/>
      <c r="H57" s="100"/>
      <c r="I57" s="100"/>
      <c r="J57" s="100"/>
      <c r="K57" s="100"/>
      <c r="L57" s="100"/>
    </row>
    <row r="58" spans="2:12" x14ac:dyDescent="0.25">
      <c r="B58" s="93" t="s">
        <v>76</v>
      </c>
      <c r="C58" s="88"/>
      <c r="D58" s="96"/>
      <c r="E58" s="96"/>
      <c r="F58" s="96"/>
      <c r="G58" s="96"/>
      <c r="H58" s="96"/>
      <c r="I58" s="96"/>
      <c r="J58" s="96"/>
      <c r="K58" s="96"/>
      <c r="L58" s="90"/>
    </row>
    <row r="59" spans="2:12" ht="15.75" thickBot="1" x14ac:dyDescent="0.3">
      <c r="B59" s="90" t="s">
        <v>77</v>
      </c>
      <c r="C59" s="88"/>
      <c r="D59" s="90"/>
      <c r="E59" s="90"/>
      <c r="F59" s="90"/>
      <c r="G59" s="90"/>
      <c r="H59" s="90"/>
      <c r="I59" s="90"/>
      <c r="J59" s="90"/>
      <c r="K59" s="90"/>
      <c r="L59" s="90"/>
    </row>
    <row r="60" spans="2:12" ht="15.75" thickBot="1" x14ac:dyDescent="0.3">
      <c r="B60" s="88"/>
      <c r="C60" s="90"/>
      <c r="D60" s="90"/>
      <c r="E60" s="90"/>
      <c r="F60" s="90"/>
      <c r="G60" s="90"/>
      <c r="H60" s="90"/>
      <c r="I60" s="109" t="s">
        <v>117</v>
      </c>
      <c r="J60" s="97" t="s">
        <v>78</v>
      </c>
      <c r="K60" s="109"/>
      <c r="L60" s="97" t="s">
        <v>79</v>
      </c>
    </row>
    <row r="61" spans="2:12" x14ac:dyDescent="0.25">
      <c r="B61" s="90" t="s">
        <v>80</v>
      </c>
      <c r="C61" s="88"/>
      <c r="D61" s="90"/>
      <c r="E61" s="90"/>
      <c r="F61" s="90"/>
      <c r="G61" s="90"/>
      <c r="H61" s="90"/>
      <c r="I61" s="90"/>
      <c r="J61" s="90"/>
      <c r="K61" s="90"/>
      <c r="L61" s="90"/>
    </row>
    <row r="62" spans="2:12" x14ac:dyDescent="0.25">
      <c r="B62" s="88"/>
      <c r="C62" s="90"/>
      <c r="D62" s="90"/>
      <c r="E62" s="90"/>
      <c r="F62" s="90"/>
      <c r="G62" s="90"/>
      <c r="H62" s="90"/>
      <c r="I62" s="90"/>
      <c r="J62" s="90"/>
      <c r="K62" s="90"/>
      <c r="L62" s="90"/>
    </row>
    <row r="63" spans="2:12" x14ac:dyDescent="0.25">
      <c r="B63" s="88"/>
      <c r="C63" s="90"/>
      <c r="D63" s="90"/>
      <c r="E63" s="90"/>
      <c r="F63" s="90"/>
      <c r="G63" s="90"/>
      <c r="H63" s="90"/>
      <c r="I63" s="90"/>
      <c r="J63" s="90"/>
      <c r="K63" s="90"/>
      <c r="L63" s="90"/>
    </row>
    <row r="64" spans="2:12" x14ac:dyDescent="0.25">
      <c r="B64" s="88"/>
      <c r="C64" s="90"/>
      <c r="D64" s="91" t="s">
        <v>81</v>
      </c>
      <c r="E64" s="90"/>
      <c r="F64" s="90"/>
      <c r="G64" s="90"/>
      <c r="H64" s="90"/>
      <c r="I64" s="92" t="s">
        <v>82</v>
      </c>
      <c r="J64" s="90"/>
      <c r="K64" s="91" t="s">
        <v>83</v>
      </c>
      <c r="L64" s="90"/>
    </row>
    <row r="65" spans="2:12" x14ac:dyDescent="0.25">
      <c r="B65" s="88"/>
      <c r="C65" s="90"/>
      <c r="D65" s="90"/>
      <c r="E65" s="90"/>
      <c r="F65" s="90"/>
      <c r="G65" s="90"/>
      <c r="H65" s="90"/>
      <c r="I65" s="90"/>
      <c r="J65" s="90"/>
      <c r="K65" s="90"/>
      <c r="L65" s="90"/>
    </row>
    <row r="66" spans="2:12" x14ac:dyDescent="0.25">
      <c r="B66" s="106" t="s">
        <v>118</v>
      </c>
      <c r="C66" s="102"/>
      <c r="D66" s="102"/>
      <c r="E66" s="102"/>
      <c r="F66" s="102"/>
      <c r="G66" s="102"/>
      <c r="H66" s="103"/>
      <c r="I66" s="104" t="s">
        <v>119</v>
      </c>
      <c r="J66" s="90"/>
      <c r="K66" s="110" t="s">
        <v>122</v>
      </c>
      <c r="L66" s="90"/>
    </row>
    <row r="67" spans="2:12" x14ac:dyDescent="0.25">
      <c r="B67" s="88"/>
      <c r="C67" s="90"/>
      <c r="D67" s="90"/>
      <c r="E67" s="90"/>
      <c r="F67" s="90"/>
      <c r="G67" s="90"/>
      <c r="H67" s="90"/>
      <c r="I67" s="90"/>
      <c r="J67" s="90"/>
      <c r="K67" s="90"/>
      <c r="L67" s="90"/>
    </row>
    <row r="68" spans="2:12" x14ac:dyDescent="0.25">
      <c r="B68" s="106"/>
      <c r="C68" s="102"/>
      <c r="D68" s="102"/>
      <c r="E68" s="102"/>
      <c r="F68" s="102"/>
      <c r="G68" s="102"/>
      <c r="H68" s="96"/>
      <c r="I68" s="107"/>
      <c r="J68" s="96"/>
      <c r="K68" s="110"/>
      <c r="L68" s="90"/>
    </row>
    <row r="69" spans="2:12" x14ac:dyDescent="0.25">
      <c r="B69" s="90" t="s">
        <v>84</v>
      </c>
      <c r="C69" s="88"/>
      <c r="D69" s="90"/>
      <c r="E69" s="90"/>
      <c r="F69" s="90"/>
      <c r="G69" s="90"/>
      <c r="H69" s="96"/>
      <c r="I69" s="90"/>
      <c r="J69" s="88"/>
      <c r="K69" s="90" t="s">
        <v>85</v>
      </c>
      <c r="L69" s="90"/>
    </row>
    <row r="70" spans="2:12" x14ac:dyDescent="0.25">
      <c r="B70" s="88"/>
      <c r="C70" s="90"/>
      <c r="D70" s="90"/>
      <c r="E70" s="90"/>
      <c r="F70" s="90"/>
      <c r="G70" s="90"/>
      <c r="H70" s="90"/>
      <c r="I70" s="90"/>
      <c r="J70" s="90"/>
      <c r="K70" s="90"/>
      <c r="L70" s="90"/>
    </row>
    <row r="71" spans="2:12" x14ac:dyDescent="0.25">
      <c r="B71" s="88"/>
      <c r="C71" s="90"/>
      <c r="D71" s="90"/>
      <c r="E71" s="90"/>
      <c r="F71" s="90"/>
      <c r="G71" s="90"/>
      <c r="H71" s="90"/>
      <c r="I71" s="90"/>
      <c r="J71" s="90"/>
      <c r="K71" s="90"/>
      <c r="L71" s="90"/>
    </row>
  </sheetData>
  <mergeCells count="7">
    <mergeCell ref="A9:M9"/>
    <mergeCell ref="B10:H10"/>
    <mergeCell ref="A11:M11"/>
    <mergeCell ref="A5:M5"/>
    <mergeCell ref="A6:M6"/>
    <mergeCell ref="B7:J7"/>
    <mergeCell ref="A8:M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71"/>
  <sheetViews>
    <sheetView topLeftCell="A37" workbookViewId="0">
      <selection activeCell="L66" sqref="L66"/>
    </sheetView>
  </sheetViews>
  <sheetFormatPr defaultRowHeight="15" x14ac:dyDescent="0.25"/>
  <sheetData>
    <row r="4" spans="1:13" x14ac:dyDescent="0.25">
      <c r="A4" s="121" t="s">
        <v>23</v>
      </c>
      <c r="B4" s="121" t="s">
        <v>24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3" x14ac:dyDescent="0.25">
      <c r="A5" s="319" t="s">
        <v>25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</row>
    <row r="6" spans="1:13" x14ac:dyDescent="0.25">
      <c r="A6" s="319" t="s">
        <v>26</v>
      </c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</row>
    <row r="7" spans="1:13" x14ac:dyDescent="0.25">
      <c r="A7" s="121"/>
      <c r="B7" s="319"/>
      <c r="C7" s="319"/>
      <c r="D7" s="319"/>
      <c r="E7" s="319"/>
      <c r="F7" s="319"/>
      <c r="G7" s="319"/>
      <c r="H7" s="319"/>
      <c r="I7" s="319"/>
      <c r="J7" s="319"/>
      <c r="K7" s="121"/>
      <c r="L7" s="121"/>
      <c r="M7" s="121"/>
    </row>
    <row r="8" spans="1:13" x14ac:dyDescent="0.25">
      <c r="A8" s="319" t="s">
        <v>27</v>
      </c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</row>
    <row r="9" spans="1:13" x14ac:dyDescent="0.25">
      <c r="A9" s="319" t="s">
        <v>108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</row>
    <row r="10" spans="1:13" x14ac:dyDescent="0.25">
      <c r="A10" s="121"/>
      <c r="B10" s="318"/>
      <c r="C10" s="318"/>
      <c r="D10" s="318"/>
      <c r="E10" s="318"/>
      <c r="F10" s="318"/>
      <c r="G10" s="318"/>
      <c r="H10" s="318"/>
      <c r="I10" s="121"/>
      <c r="J10" s="121"/>
      <c r="K10" s="121"/>
      <c r="L10" s="121"/>
      <c r="M10" s="121"/>
    </row>
    <row r="11" spans="1:13" x14ac:dyDescent="0.25">
      <c r="A11" s="318" t="s">
        <v>28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8"/>
    </row>
    <row r="12" spans="1:13" x14ac:dyDescent="0.25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1"/>
      <c r="M12" s="121"/>
    </row>
    <row r="13" spans="1:13" x14ac:dyDescent="0.25">
      <c r="A13" s="121"/>
      <c r="B13" s="123" t="s">
        <v>29</v>
      </c>
      <c r="C13" s="121"/>
      <c r="D13" s="46" t="s">
        <v>106</v>
      </c>
      <c r="E13" s="135"/>
      <c r="F13" s="135"/>
      <c r="G13" s="135"/>
      <c r="H13" s="135"/>
      <c r="I13" s="123" t="s">
        <v>30</v>
      </c>
      <c r="J13" s="123"/>
      <c r="K13" s="137">
        <v>34421</v>
      </c>
      <c r="L13" s="135"/>
      <c r="M13" s="121"/>
    </row>
    <row r="14" spans="1:13" x14ac:dyDescent="0.25">
      <c r="A14" s="121"/>
      <c r="B14" s="121"/>
      <c r="C14" s="123"/>
      <c r="D14" s="123"/>
      <c r="E14" s="123"/>
      <c r="F14" s="123"/>
      <c r="G14" s="123"/>
      <c r="H14" s="123"/>
      <c r="I14" s="123"/>
      <c r="J14" s="123"/>
      <c r="K14" s="129"/>
      <c r="L14" s="123"/>
      <c r="M14" s="121"/>
    </row>
    <row r="15" spans="1:13" x14ac:dyDescent="0.25">
      <c r="A15" s="121"/>
      <c r="B15" s="123" t="s">
        <v>31</v>
      </c>
      <c r="C15" s="121"/>
      <c r="D15" s="137" t="s">
        <v>22</v>
      </c>
      <c r="E15" s="135"/>
      <c r="F15" s="135"/>
      <c r="G15" s="135"/>
      <c r="H15" s="135"/>
      <c r="I15" s="123" t="s">
        <v>32</v>
      </c>
      <c r="J15" s="137" t="s">
        <v>87</v>
      </c>
      <c r="K15" s="135"/>
      <c r="L15" s="135"/>
      <c r="M15" s="121"/>
    </row>
    <row r="16" spans="1:13" x14ac:dyDescent="0.25">
      <c r="A16" s="121"/>
      <c r="B16" s="121"/>
      <c r="C16" s="123"/>
      <c r="D16" s="123"/>
      <c r="E16" s="123"/>
      <c r="F16" s="123"/>
      <c r="G16" s="123"/>
      <c r="H16" s="123"/>
      <c r="I16" s="123"/>
      <c r="J16" s="129"/>
      <c r="K16" s="129"/>
      <c r="L16" s="123"/>
      <c r="M16" s="121"/>
    </row>
    <row r="17" spans="2:12" x14ac:dyDescent="0.25">
      <c r="B17" s="123" t="s">
        <v>33</v>
      </c>
      <c r="C17" s="121"/>
      <c r="D17" s="123"/>
      <c r="E17" s="137" t="s">
        <v>105</v>
      </c>
      <c r="F17" s="135"/>
      <c r="G17" s="135"/>
      <c r="H17" s="135"/>
      <c r="I17" s="123" t="s">
        <v>35</v>
      </c>
      <c r="J17" s="138" t="s">
        <v>116</v>
      </c>
      <c r="K17" s="127"/>
      <c r="L17" s="127"/>
    </row>
    <row r="18" spans="2:12" x14ac:dyDescent="0.25">
      <c r="B18" s="121"/>
      <c r="C18" s="123"/>
      <c r="D18" s="123"/>
      <c r="E18" s="123"/>
      <c r="F18" s="123"/>
      <c r="G18" s="123"/>
      <c r="H18" s="123"/>
      <c r="I18" s="123"/>
      <c r="J18" s="123"/>
      <c r="K18" s="123"/>
      <c r="L18" s="123"/>
    </row>
    <row r="19" spans="2:12" x14ac:dyDescent="0.25">
      <c r="B19" s="128" t="s">
        <v>36</v>
      </c>
      <c r="C19" s="121"/>
      <c r="D19" s="129"/>
      <c r="E19" s="129"/>
      <c r="F19" s="123"/>
      <c r="G19" s="123"/>
      <c r="H19" s="123"/>
      <c r="I19" s="123"/>
      <c r="J19" s="123"/>
      <c r="K19" s="123"/>
      <c r="L19" s="123"/>
    </row>
    <row r="20" spans="2:12" x14ac:dyDescent="0.25">
      <c r="B20" s="123" t="s">
        <v>111</v>
      </c>
      <c r="C20" s="121"/>
      <c r="D20" s="123"/>
      <c r="E20" s="123"/>
      <c r="F20" s="123"/>
      <c r="G20" s="123" t="s">
        <v>37</v>
      </c>
      <c r="H20" s="123"/>
      <c r="I20" s="123"/>
      <c r="J20" s="121"/>
      <c r="K20" s="152">
        <v>2586</v>
      </c>
      <c r="L20" s="130" t="s">
        <v>38</v>
      </c>
    </row>
    <row r="21" spans="2:12" x14ac:dyDescent="0.25">
      <c r="B21" s="121"/>
      <c r="C21" s="123"/>
      <c r="D21" s="123"/>
      <c r="E21" s="123"/>
      <c r="F21" s="123"/>
      <c r="G21" s="123"/>
      <c r="H21" s="123"/>
      <c r="I21" s="123"/>
      <c r="J21" s="121" t="s">
        <v>23</v>
      </c>
      <c r="K21" s="123"/>
      <c r="L21" s="130"/>
    </row>
    <row r="22" spans="2:12" x14ac:dyDescent="0.25">
      <c r="B22" s="123" t="s">
        <v>39</v>
      </c>
      <c r="C22" s="121"/>
      <c r="D22" s="123"/>
      <c r="E22" s="123"/>
      <c r="F22" s="123"/>
      <c r="G22" s="123"/>
      <c r="H22" s="123"/>
      <c r="I22" s="121"/>
      <c r="J22" s="123" t="s">
        <v>40</v>
      </c>
      <c r="K22" s="143">
        <v>469</v>
      </c>
      <c r="L22" s="130"/>
    </row>
    <row r="23" spans="2:12" x14ac:dyDescent="0.25">
      <c r="B23" s="121"/>
      <c r="C23" s="123"/>
      <c r="D23" s="123"/>
      <c r="E23" s="123"/>
      <c r="F23" s="123"/>
      <c r="G23" s="123"/>
      <c r="H23" s="123"/>
      <c r="I23" s="121"/>
      <c r="J23" s="123"/>
      <c r="K23" s="123"/>
      <c r="L23" s="130"/>
    </row>
    <row r="24" spans="2:12" x14ac:dyDescent="0.25">
      <c r="B24" s="123" t="s">
        <v>42</v>
      </c>
      <c r="C24" s="121"/>
      <c r="D24" s="123"/>
      <c r="E24" s="123"/>
      <c r="F24" s="123"/>
      <c r="G24" s="123"/>
      <c r="H24" s="123"/>
      <c r="I24" s="121"/>
      <c r="J24" s="123" t="s">
        <v>43</v>
      </c>
      <c r="K24" s="143"/>
      <c r="L24" s="130" t="s">
        <v>41</v>
      </c>
    </row>
    <row r="25" spans="2:12" x14ac:dyDescent="0.25">
      <c r="B25" s="121"/>
      <c r="C25" s="123"/>
      <c r="D25" s="123"/>
      <c r="E25" s="123"/>
      <c r="F25" s="123"/>
      <c r="G25" s="123"/>
      <c r="H25" s="123"/>
      <c r="I25" s="121"/>
      <c r="J25" s="123"/>
      <c r="K25" s="123"/>
      <c r="L25" s="130"/>
    </row>
    <row r="26" spans="2:12" x14ac:dyDescent="0.25">
      <c r="B26" s="123" t="s">
        <v>44</v>
      </c>
      <c r="C26" s="121"/>
      <c r="D26" s="123"/>
      <c r="E26" s="123"/>
      <c r="F26" s="123"/>
      <c r="G26" s="123"/>
      <c r="H26" s="123"/>
      <c r="I26" s="121"/>
      <c r="J26" s="123"/>
      <c r="K26" s="123"/>
      <c r="L26" s="130"/>
    </row>
    <row r="27" spans="2:12" x14ac:dyDescent="0.25">
      <c r="B27" s="121"/>
      <c r="C27" s="123"/>
      <c r="D27" s="123" t="s">
        <v>45</v>
      </c>
      <c r="E27" s="123"/>
      <c r="F27" s="123"/>
      <c r="G27" s="123"/>
      <c r="H27" s="123"/>
      <c r="I27" s="121"/>
      <c r="J27" s="123" t="s">
        <v>43</v>
      </c>
      <c r="K27" s="143"/>
      <c r="L27" s="130" t="s">
        <v>41</v>
      </c>
    </row>
    <row r="28" spans="2:12" x14ac:dyDescent="0.25">
      <c r="B28" s="121"/>
      <c r="C28" s="123"/>
      <c r="D28" s="123" t="s">
        <v>46</v>
      </c>
      <c r="E28" s="123"/>
      <c r="F28" s="123" t="s">
        <v>23</v>
      </c>
      <c r="G28" s="123"/>
      <c r="H28" s="123"/>
      <c r="I28" s="121"/>
      <c r="J28" s="123" t="s">
        <v>47</v>
      </c>
      <c r="K28" s="146"/>
      <c r="L28" s="130" t="s">
        <v>41</v>
      </c>
    </row>
    <row r="29" spans="2:12" x14ac:dyDescent="0.25">
      <c r="B29" s="121"/>
      <c r="C29" s="123"/>
      <c r="D29" s="123" t="s">
        <v>48</v>
      </c>
      <c r="E29" s="123"/>
      <c r="F29" s="141"/>
      <c r="G29" s="141"/>
      <c r="H29" s="141"/>
      <c r="I29" s="144"/>
      <c r="J29" s="123" t="s">
        <v>43</v>
      </c>
      <c r="K29" s="146"/>
      <c r="L29" s="130" t="s">
        <v>41</v>
      </c>
    </row>
    <row r="30" spans="2:12" x14ac:dyDescent="0.25">
      <c r="B30" s="121"/>
      <c r="C30" s="123"/>
      <c r="D30" s="123"/>
      <c r="E30" s="123"/>
      <c r="F30" s="145"/>
      <c r="G30" s="145"/>
      <c r="H30" s="145"/>
      <c r="I30" s="145"/>
      <c r="J30" s="121"/>
      <c r="K30" s="123"/>
      <c r="L30" s="130"/>
    </row>
    <row r="31" spans="2:12" ht="15.75" thickBot="1" x14ac:dyDescent="0.3">
      <c r="B31" s="123" t="s">
        <v>88</v>
      </c>
      <c r="C31" s="121"/>
      <c r="D31" s="123"/>
      <c r="E31" s="123"/>
      <c r="F31" s="123"/>
      <c r="G31" s="123"/>
      <c r="H31" s="123" t="s">
        <v>50</v>
      </c>
      <c r="I31" s="123"/>
      <c r="J31" s="121"/>
      <c r="K31" s="147">
        <f>SUM(K20+K22-K24-K27-K28-K29)</f>
        <v>3055</v>
      </c>
      <c r="L31" s="130" t="s">
        <v>41</v>
      </c>
    </row>
    <row r="32" spans="2:12" x14ac:dyDescent="0.25">
      <c r="B32" s="121"/>
      <c r="C32" s="123"/>
      <c r="D32" s="123"/>
      <c r="E32" s="123"/>
      <c r="F32" s="123"/>
      <c r="G32" s="123"/>
      <c r="H32" s="123"/>
      <c r="I32" s="123"/>
      <c r="J32" s="121"/>
      <c r="K32" s="123"/>
      <c r="L32" s="130"/>
    </row>
    <row r="33" spans="2:12" x14ac:dyDescent="0.25">
      <c r="B33" s="131" t="s">
        <v>51</v>
      </c>
      <c r="C33" s="121"/>
      <c r="D33" s="123"/>
      <c r="E33" s="123"/>
      <c r="F33" s="123"/>
      <c r="G33" s="123"/>
      <c r="H33" s="123"/>
      <c r="I33" s="123"/>
      <c r="J33" s="121"/>
      <c r="K33" s="123"/>
      <c r="L33" s="130"/>
    </row>
    <row r="34" spans="2:12" x14ac:dyDescent="0.25">
      <c r="B34" s="126" t="s">
        <v>52</v>
      </c>
      <c r="C34" s="121"/>
      <c r="D34" s="123"/>
      <c r="E34" s="123"/>
      <c r="F34" s="127" t="s">
        <v>53</v>
      </c>
      <c r="G34" s="132" t="s">
        <v>54</v>
      </c>
      <c r="H34" s="127" t="s">
        <v>55</v>
      </c>
      <c r="I34" s="121"/>
      <c r="J34" s="130" t="s">
        <v>93</v>
      </c>
      <c r="K34" s="123" t="s">
        <v>56</v>
      </c>
      <c r="L34" s="130"/>
    </row>
    <row r="35" spans="2:12" x14ac:dyDescent="0.25">
      <c r="B35" s="121"/>
      <c r="C35" s="123"/>
      <c r="D35" s="123"/>
      <c r="E35" s="123"/>
      <c r="F35" s="123"/>
      <c r="G35" s="123"/>
      <c r="H35" s="123"/>
      <c r="I35" s="123"/>
      <c r="J35" s="121"/>
      <c r="K35" s="123"/>
      <c r="L35" s="123"/>
    </row>
    <row r="36" spans="2:12" x14ac:dyDescent="0.25">
      <c r="B36" s="123" t="s">
        <v>57</v>
      </c>
      <c r="C36" s="121"/>
      <c r="D36" s="123" t="s">
        <v>23</v>
      </c>
      <c r="E36" s="123"/>
      <c r="F36" s="151">
        <v>1338</v>
      </c>
      <c r="G36" s="123"/>
      <c r="H36" s="143">
        <v>1717</v>
      </c>
      <c r="I36" s="123"/>
      <c r="J36" s="121"/>
      <c r="K36" s="149">
        <f>K31</f>
        <v>3055</v>
      </c>
      <c r="L36" s="130" t="s">
        <v>58</v>
      </c>
    </row>
    <row r="37" spans="2:12" x14ac:dyDescent="0.25">
      <c r="B37" s="121"/>
      <c r="C37" s="123"/>
      <c r="D37" s="123"/>
      <c r="E37" s="123"/>
      <c r="F37" s="123"/>
      <c r="G37" s="123"/>
      <c r="H37" s="123"/>
      <c r="I37" s="123"/>
      <c r="J37" s="121"/>
      <c r="K37" s="123"/>
      <c r="L37" s="130"/>
    </row>
    <row r="38" spans="2:12" x14ac:dyDescent="0.25">
      <c r="B38" s="123" t="s">
        <v>59</v>
      </c>
      <c r="C38" s="121"/>
      <c r="D38" s="123"/>
      <c r="E38" s="123"/>
      <c r="F38" s="143"/>
      <c r="G38" s="123"/>
      <c r="H38" s="143"/>
      <c r="I38" s="123"/>
      <c r="J38" s="121"/>
      <c r="K38" s="149">
        <f>SUM(F38+H38)</f>
        <v>0</v>
      </c>
      <c r="L38" s="130" t="s">
        <v>60</v>
      </c>
    </row>
    <row r="39" spans="2:12" x14ac:dyDescent="0.25">
      <c r="B39" s="121"/>
      <c r="C39" s="123"/>
      <c r="D39" s="123"/>
      <c r="E39" s="123"/>
      <c r="F39" s="123"/>
      <c r="G39" s="123"/>
      <c r="H39" s="123"/>
      <c r="I39" s="123"/>
      <c r="J39" s="121"/>
      <c r="K39" s="123"/>
      <c r="L39" s="130"/>
    </row>
    <row r="40" spans="2:12" x14ac:dyDescent="0.25">
      <c r="B40" s="123" t="s">
        <v>61</v>
      </c>
      <c r="C40" s="121"/>
      <c r="D40" s="123"/>
      <c r="E40" s="123"/>
      <c r="F40" s="143"/>
      <c r="G40" s="123"/>
      <c r="H40" s="143"/>
      <c r="I40" s="123"/>
      <c r="J40" s="121"/>
      <c r="K40" s="149">
        <f>SUM(F40+H40)</f>
        <v>0</v>
      </c>
      <c r="L40" s="130" t="s">
        <v>62</v>
      </c>
    </row>
    <row r="41" spans="2:12" x14ac:dyDescent="0.25">
      <c r="B41" s="121"/>
      <c r="C41" s="123"/>
      <c r="D41" s="123"/>
      <c r="E41" s="123"/>
      <c r="F41" s="123"/>
      <c r="G41" s="123"/>
      <c r="H41" s="123"/>
      <c r="I41" s="123"/>
      <c r="J41" s="121"/>
      <c r="K41" s="123"/>
      <c r="L41" s="130"/>
    </row>
    <row r="42" spans="2:12" x14ac:dyDescent="0.25">
      <c r="B42" s="123" t="s">
        <v>63</v>
      </c>
      <c r="C42" s="121"/>
      <c r="D42" s="123"/>
      <c r="E42" s="123"/>
      <c r="F42" s="143"/>
      <c r="G42" s="123"/>
      <c r="H42" s="143"/>
      <c r="I42" s="123"/>
      <c r="J42" s="121"/>
      <c r="K42" s="149">
        <f>SUM(F42+H42)</f>
        <v>0</v>
      </c>
      <c r="L42" s="130" t="s">
        <v>62</v>
      </c>
    </row>
    <row r="43" spans="2:12" x14ac:dyDescent="0.25">
      <c r="B43" s="121"/>
      <c r="C43" s="123" t="s">
        <v>23</v>
      </c>
      <c r="D43" s="123"/>
      <c r="E43" s="123"/>
      <c r="F43" s="123"/>
      <c r="G43" s="123"/>
      <c r="H43" s="123"/>
      <c r="I43" s="123"/>
      <c r="J43" s="121"/>
      <c r="K43" s="123"/>
      <c r="L43" s="130"/>
    </row>
    <row r="44" spans="2:12" x14ac:dyDescent="0.25">
      <c r="B44" s="123" t="s">
        <v>64</v>
      </c>
      <c r="C44" s="121"/>
      <c r="D44" s="123"/>
      <c r="E44" s="123"/>
      <c r="F44" s="143"/>
      <c r="G44" s="123"/>
      <c r="H44" s="148"/>
      <c r="I44" s="123"/>
      <c r="J44" s="121"/>
      <c r="K44" s="149">
        <f>SUM(F44+H44)</f>
        <v>0</v>
      </c>
      <c r="L44" s="130" t="s">
        <v>65</v>
      </c>
    </row>
    <row r="45" spans="2:12" x14ac:dyDescent="0.25">
      <c r="B45" s="121"/>
      <c r="C45" s="123"/>
      <c r="D45" s="123"/>
      <c r="E45" s="123"/>
      <c r="F45" s="123"/>
      <c r="G45" s="123"/>
      <c r="H45" s="150"/>
      <c r="I45" s="123"/>
      <c r="J45" s="121"/>
      <c r="K45" s="123"/>
      <c r="L45" s="130"/>
    </row>
    <row r="46" spans="2:12" x14ac:dyDescent="0.25">
      <c r="B46" s="123" t="s">
        <v>66</v>
      </c>
      <c r="C46" s="121"/>
      <c r="D46" s="123"/>
      <c r="E46" s="123"/>
      <c r="F46" s="143"/>
      <c r="G46" s="123"/>
      <c r="H46" s="143"/>
      <c r="I46" s="123"/>
      <c r="J46" s="121"/>
      <c r="K46" s="149">
        <f>SUM(F46+H46)</f>
        <v>0</v>
      </c>
      <c r="L46" s="130" t="s">
        <v>67</v>
      </c>
    </row>
    <row r="47" spans="2:12" x14ac:dyDescent="0.25">
      <c r="B47" s="121"/>
      <c r="C47" s="123"/>
      <c r="D47" s="123"/>
      <c r="E47" s="123"/>
      <c r="F47" s="123"/>
      <c r="G47" s="123"/>
      <c r="H47" s="123"/>
      <c r="I47" s="123"/>
      <c r="J47" s="121"/>
      <c r="K47" s="123"/>
      <c r="L47" s="123"/>
    </row>
    <row r="48" spans="2:12" x14ac:dyDescent="0.25">
      <c r="B48" s="128" t="s">
        <v>68</v>
      </c>
      <c r="C48" s="121"/>
      <c r="D48" s="129"/>
      <c r="E48" s="129"/>
      <c r="F48" s="129"/>
      <c r="G48" s="129"/>
      <c r="H48" s="123"/>
      <c r="I48" s="123"/>
      <c r="J48" s="121"/>
      <c r="K48" s="123"/>
      <c r="L48" s="123"/>
    </row>
    <row r="49" spans="2:12" x14ac:dyDescent="0.25">
      <c r="B49" s="121"/>
      <c r="C49" s="123"/>
      <c r="D49" s="123"/>
      <c r="E49" s="123"/>
      <c r="F49" s="123"/>
      <c r="G49" s="123"/>
      <c r="H49" s="123"/>
      <c r="I49" s="123"/>
      <c r="J49" s="121"/>
      <c r="K49" s="123"/>
      <c r="L49" s="123"/>
    </row>
    <row r="50" spans="2:12" x14ac:dyDescent="0.25">
      <c r="B50" s="123" t="s">
        <v>69</v>
      </c>
      <c r="C50" s="123" t="s">
        <v>70</v>
      </c>
      <c r="D50" s="121"/>
      <c r="E50" s="123"/>
      <c r="F50" s="123"/>
      <c r="G50" s="123"/>
      <c r="H50" s="123"/>
      <c r="I50" s="123"/>
      <c r="J50" s="121"/>
      <c r="K50" s="143"/>
      <c r="L50" s="123"/>
    </row>
    <row r="51" spans="2:12" x14ac:dyDescent="0.25">
      <c r="B51" s="121"/>
      <c r="C51" s="123"/>
      <c r="D51" s="123"/>
      <c r="E51" s="123"/>
      <c r="F51" s="123"/>
      <c r="G51" s="123"/>
      <c r="H51" s="123"/>
      <c r="I51" s="123"/>
      <c r="J51" s="121"/>
      <c r="K51" s="121"/>
      <c r="L51" s="123"/>
    </row>
    <row r="52" spans="2:12" x14ac:dyDescent="0.25">
      <c r="B52" s="123" t="s">
        <v>71</v>
      </c>
      <c r="C52" s="123" t="s">
        <v>72</v>
      </c>
      <c r="D52" s="123"/>
      <c r="E52" s="123"/>
      <c r="F52" s="121"/>
      <c r="G52" s="123"/>
      <c r="H52" s="123"/>
      <c r="I52" s="123"/>
      <c r="J52" s="121"/>
      <c r="K52" s="143"/>
      <c r="L52" s="123"/>
    </row>
    <row r="53" spans="2:12" x14ac:dyDescent="0.25">
      <c r="B53" s="123"/>
      <c r="C53" s="123"/>
      <c r="D53" s="123"/>
      <c r="E53" s="123"/>
      <c r="F53" s="121"/>
      <c r="G53" s="123"/>
      <c r="H53" s="123"/>
      <c r="I53" s="123"/>
      <c r="J53" s="121"/>
      <c r="K53" s="123"/>
      <c r="L53" s="123"/>
    </row>
    <row r="54" spans="2:12" x14ac:dyDescent="0.25">
      <c r="B54" s="123" t="s">
        <v>73</v>
      </c>
      <c r="C54" s="123" t="s">
        <v>74</v>
      </c>
      <c r="D54" s="123"/>
      <c r="E54" s="123"/>
      <c r="F54" s="121"/>
      <c r="G54" s="123"/>
      <c r="H54" s="123"/>
      <c r="I54" s="123"/>
      <c r="J54" s="121"/>
      <c r="K54" s="143"/>
      <c r="L54" s="123"/>
    </row>
    <row r="55" spans="2:12" x14ac:dyDescent="0.25">
      <c r="B55" s="121"/>
      <c r="C55" s="123"/>
      <c r="D55" s="123"/>
      <c r="E55" s="123"/>
      <c r="F55" s="123"/>
      <c r="G55" s="123"/>
      <c r="H55" s="123"/>
      <c r="I55" s="123"/>
      <c r="J55" s="121"/>
      <c r="K55" s="123"/>
      <c r="L55" s="123"/>
    </row>
    <row r="56" spans="2:12" x14ac:dyDescent="0.25">
      <c r="B56" s="121"/>
      <c r="C56" s="123"/>
      <c r="D56" s="123" t="s">
        <v>75</v>
      </c>
      <c r="E56" s="121"/>
      <c r="F56" s="123"/>
      <c r="G56" s="123"/>
      <c r="H56" s="123"/>
      <c r="I56" s="123"/>
      <c r="J56" s="121"/>
      <c r="K56" s="149">
        <f>SUM(K50+K52+K54)</f>
        <v>0</v>
      </c>
      <c r="L56" s="123"/>
    </row>
    <row r="57" spans="2:12" ht="15.75" thickBot="1" x14ac:dyDescent="0.3">
      <c r="B57" s="134"/>
      <c r="C57" s="133"/>
      <c r="D57" s="133"/>
      <c r="E57" s="133"/>
      <c r="F57" s="133"/>
      <c r="G57" s="133"/>
      <c r="H57" s="133"/>
      <c r="I57" s="133"/>
      <c r="J57" s="133"/>
      <c r="K57" s="133"/>
      <c r="L57" s="133"/>
    </row>
    <row r="58" spans="2:12" x14ac:dyDescent="0.25">
      <c r="B58" s="126" t="s">
        <v>76</v>
      </c>
      <c r="C58" s="121"/>
      <c r="D58" s="129"/>
      <c r="E58" s="129"/>
      <c r="F58" s="129"/>
      <c r="G58" s="129"/>
      <c r="H58" s="129"/>
      <c r="I58" s="129"/>
      <c r="J58" s="129"/>
      <c r="K58" s="129"/>
      <c r="L58" s="123"/>
    </row>
    <row r="59" spans="2:12" ht="15.75" thickBot="1" x14ac:dyDescent="0.3">
      <c r="B59" s="123" t="s">
        <v>77</v>
      </c>
      <c r="C59" s="121"/>
      <c r="D59" s="123"/>
      <c r="E59" s="123"/>
      <c r="F59" s="123"/>
      <c r="G59" s="123"/>
      <c r="H59" s="123"/>
      <c r="I59" s="123"/>
      <c r="J59" s="123"/>
      <c r="K59" s="123"/>
      <c r="L59" s="123"/>
    </row>
    <row r="60" spans="2:12" ht="15.75" thickBot="1" x14ac:dyDescent="0.3">
      <c r="B60" s="121"/>
      <c r="C60" s="123"/>
      <c r="D60" s="123"/>
      <c r="E60" s="123"/>
      <c r="F60" s="123"/>
      <c r="G60" s="123"/>
      <c r="H60" s="123"/>
      <c r="I60" s="142" t="s">
        <v>117</v>
      </c>
      <c r="J60" s="130"/>
      <c r="K60" s="142"/>
      <c r="L60" s="130" t="s">
        <v>79</v>
      </c>
    </row>
    <row r="61" spans="2:12" x14ac:dyDescent="0.25">
      <c r="B61" s="123" t="s">
        <v>80</v>
      </c>
      <c r="C61" s="121"/>
      <c r="D61" s="123"/>
      <c r="E61" s="123"/>
      <c r="F61" s="123"/>
      <c r="G61" s="123"/>
      <c r="H61" s="123"/>
      <c r="I61" s="123"/>
      <c r="J61" s="123"/>
      <c r="K61" s="123"/>
      <c r="L61" s="123"/>
    </row>
    <row r="62" spans="2:12" x14ac:dyDescent="0.25">
      <c r="B62" s="121"/>
      <c r="C62" s="123"/>
      <c r="D62" s="123"/>
      <c r="E62" s="123"/>
      <c r="F62" s="123"/>
      <c r="G62" s="123"/>
      <c r="H62" s="123"/>
      <c r="I62" s="123"/>
      <c r="J62" s="123"/>
      <c r="K62" s="123"/>
      <c r="L62" s="123"/>
    </row>
    <row r="63" spans="2:12" x14ac:dyDescent="0.25">
      <c r="B63" s="121"/>
      <c r="C63" s="123"/>
      <c r="D63" s="123"/>
      <c r="E63" s="123"/>
      <c r="F63" s="123"/>
      <c r="G63" s="123"/>
      <c r="H63" s="123"/>
      <c r="I63" s="123"/>
      <c r="J63" s="123"/>
      <c r="K63" s="123"/>
      <c r="L63" s="123"/>
    </row>
    <row r="64" spans="2:12" x14ac:dyDescent="0.25">
      <c r="B64" s="121"/>
      <c r="C64" s="123"/>
      <c r="D64" s="124" t="s">
        <v>81</v>
      </c>
      <c r="E64" s="123"/>
      <c r="F64" s="123"/>
      <c r="G64" s="123"/>
      <c r="H64" s="123"/>
      <c r="I64" s="125" t="s">
        <v>82</v>
      </c>
      <c r="J64" s="123"/>
      <c r="K64" s="124" t="s">
        <v>83</v>
      </c>
      <c r="L64" s="123"/>
    </row>
    <row r="65" spans="2:12" x14ac:dyDescent="0.25">
      <c r="B65" s="121"/>
      <c r="C65" s="123"/>
      <c r="D65" s="123"/>
      <c r="E65" s="123"/>
      <c r="F65" s="123"/>
      <c r="G65" s="123"/>
      <c r="H65" s="123"/>
      <c r="I65" s="123"/>
      <c r="J65" s="123"/>
      <c r="K65" s="123"/>
      <c r="L65" s="123"/>
    </row>
    <row r="66" spans="2:12" x14ac:dyDescent="0.25">
      <c r="B66" s="139" t="s">
        <v>120</v>
      </c>
      <c r="C66" s="135"/>
      <c r="D66" s="135"/>
      <c r="E66" s="135"/>
      <c r="F66" s="135"/>
      <c r="G66" s="135"/>
      <c r="H66" s="136"/>
      <c r="I66" s="137" t="s">
        <v>119</v>
      </c>
      <c r="J66" s="123"/>
      <c r="K66" s="143" t="s">
        <v>121</v>
      </c>
      <c r="L66" s="123"/>
    </row>
    <row r="67" spans="2:12" x14ac:dyDescent="0.25">
      <c r="B67" s="121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2:12" x14ac:dyDescent="0.25">
      <c r="B68" s="139"/>
      <c r="C68" s="135"/>
      <c r="D68" s="135"/>
      <c r="E68" s="135"/>
      <c r="F68" s="135"/>
      <c r="G68" s="135"/>
      <c r="H68" s="129"/>
      <c r="I68" s="140"/>
      <c r="J68" s="129"/>
      <c r="K68" s="143"/>
      <c r="L68" s="123"/>
    </row>
    <row r="69" spans="2:12" x14ac:dyDescent="0.25">
      <c r="B69" s="123" t="s">
        <v>84</v>
      </c>
      <c r="C69" s="121"/>
      <c r="D69" s="123"/>
      <c r="E69" s="123"/>
      <c r="F69" s="123"/>
      <c r="G69" s="123"/>
      <c r="H69" s="129"/>
      <c r="I69" s="123"/>
      <c r="J69" s="121"/>
      <c r="K69" s="123" t="s">
        <v>85</v>
      </c>
      <c r="L69" s="123"/>
    </row>
    <row r="70" spans="2:12" x14ac:dyDescent="0.25"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2:12" x14ac:dyDescent="0.25">
      <c r="B71" s="121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</sheetData>
  <mergeCells count="7">
    <mergeCell ref="A9:M9"/>
    <mergeCell ref="B10:H10"/>
    <mergeCell ref="A11:M11"/>
    <mergeCell ref="A5:M5"/>
    <mergeCell ref="A6:M6"/>
    <mergeCell ref="B7:J7"/>
    <mergeCell ref="A8:M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71"/>
  <sheetViews>
    <sheetView topLeftCell="A30" workbookViewId="0">
      <selection activeCell="L66" sqref="L66"/>
    </sheetView>
  </sheetViews>
  <sheetFormatPr defaultRowHeight="15" x14ac:dyDescent="0.25"/>
  <sheetData>
    <row r="4" spans="1:13" x14ac:dyDescent="0.25">
      <c r="A4" s="153" t="s">
        <v>23</v>
      </c>
      <c r="B4" s="153" t="s">
        <v>24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</row>
    <row r="5" spans="1:13" x14ac:dyDescent="0.25">
      <c r="A5" s="319" t="s">
        <v>25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</row>
    <row r="6" spans="1:13" x14ac:dyDescent="0.25">
      <c r="A6" s="319" t="s">
        <v>26</v>
      </c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</row>
    <row r="7" spans="1:13" x14ac:dyDescent="0.25">
      <c r="A7" s="153"/>
      <c r="B7" s="319"/>
      <c r="C7" s="319"/>
      <c r="D7" s="319"/>
      <c r="E7" s="319"/>
      <c r="F7" s="319"/>
      <c r="G7" s="319"/>
      <c r="H7" s="319"/>
      <c r="I7" s="319"/>
      <c r="J7" s="319"/>
      <c r="K7" s="153"/>
      <c r="L7" s="153"/>
      <c r="M7" s="153"/>
    </row>
    <row r="8" spans="1:13" x14ac:dyDescent="0.25">
      <c r="A8" s="319" t="s">
        <v>27</v>
      </c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</row>
    <row r="9" spans="1:13" x14ac:dyDescent="0.25">
      <c r="A9" s="319" t="s">
        <v>104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</row>
    <row r="10" spans="1:13" x14ac:dyDescent="0.25">
      <c r="A10" s="153"/>
      <c r="B10" s="318"/>
      <c r="C10" s="318"/>
      <c r="D10" s="318"/>
      <c r="E10" s="318"/>
      <c r="F10" s="318"/>
      <c r="G10" s="318"/>
      <c r="H10" s="318"/>
      <c r="I10" s="153"/>
      <c r="J10" s="153"/>
      <c r="K10" s="153"/>
      <c r="L10" s="153"/>
      <c r="M10" s="153"/>
    </row>
    <row r="11" spans="1:13" x14ac:dyDescent="0.25">
      <c r="A11" s="318" t="s">
        <v>28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8"/>
    </row>
    <row r="12" spans="1:13" x14ac:dyDescent="0.25">
      <c r="A12" s="154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3"/>
      <c r="M12" s="153"/>
    </row>
    <row r="13" spans="1:13" x14ac:dyDescent="0.25">
      <c r="A13" s="153"/>
      <c r="B13" s="155" t="s">
        <v>29</v>
      </c>
      <c r="C13" s="153"/>
      <c r="D13" s="46" t="s">
        <v>106</v>
      </c>
      <c r="E13" s="167"/>
      <c r="F13" s="167"/>
      <c r="G13" s="167"/>
      <c r="H13" s="167"/>
      <c r="I13" s="155" t="s">
        <v>30</v>
      </c>
      <c r="J13" s="155"/>
      <c r="K13" s="169">
        <v>34420</v>
      </c>
      <c r="L13" s="167"/>
      <c r="M13" s="153"/>
    </row>
    <row r="14" spans="1:13" x14ac:dyDescent="0.25">
      <c r="A14" s="153"/>
      <c r="B14" s="153"/>
      <c r="C14" s="155"/>
      <c r="D14" s="155"/>
      <c r="E14" s="155"/>
      <c r="F14" s="155"/>
      <c r="G14" s="155"/>
      <c r="H14" s="155"/>
      <c r="I14" s="155"/>
      <c r="J14" s="155"/>
      <c r="K14" s="161"/>
      <c r="L14" s="155"/>
      <c r="M14" s="153"/>
    </row>
    <row r="15" spans="1:13" x14ac:dyDescent="0.25">
      <c r="A15" s="153"/>
      <c r="B15" s="155" t="s">
        <v>31</v>
      </c>
      <c r="C15" s="153"/>
      <c r="D15" s="169" t="s">
        <v>94</v>
      </c>
      <c r="E15" s="167"/>
      <c r="F15" s="167" t="s">
        <v>95</v>
      </c>
      <c r="G15" s="167"/>
      <c r="H15" s="167"/>
      <c r="I15" s="155" t="s">
        <v>32</v>
      </c>
      <c r="J15" s="169" t="s">
        <v>96</v>
      </c>
      <c r="K15" s="167"/>
      <c r="L15" s="167"/>
      <c r="M15" s="153"/>
    </row>
    <row r="16" spans="1:13" x14ac:dyDescent="0.25">
      <c r="A16" s="153"/>
      <c r="B16" s="153"/>
      <c r="C16" s="155"/>
      <c r="D16" s="155"/>
      <c r="E16" s="155"/>
      <c r="F16" s="155"/>
      <c r="G16" s="155"/>
      <c r="H16" s="155"/>
      <c r="I16" s="155"/>
      <c r="J16" s="161"/>
      <c r="K16" s="161"/>
      <c r="L16" s="155"/>
      <c r="M16" s="153"/>
    </row>
    <row r="17" spans="2:12" x14ac:dyDescent="0.25">
      <c r="B17" s="155" t="s">
        <v>33</v>
      </c>
      <c r="C17" s="153"/>
      <c r="D17" s="155"/>
      <c r="E17" s="169" t="s">
        <v>34</v>
      </c>
      <c r="F17" s="167"/>
      <c r="G17" s="167"/>
      <c r="H17" s="167"/>
      <c r="I17" s="155" t="s">
        <v>35</v>
      </c>
      <c r="J17" s="170" t="s">
        <v>97</v>
      </c>
      <c r="K17" s="159"/>
      <c r="L17" s="159"/>
    </row>
    <row r="18" spans="2:12" x14ac:dyDescent="0.25">
      <c r="B18" s="153"/>
      <c r="C18" s="155"/>
      <c r="D18" s="155"/>
      <c r="E18" s="155"/>
      <c r="F18" s="155"/>
      <c r="G18" s="155"/>
      <c r="H18" s="155"/>
      <c r="I18" s="155"/>
      <c r="J18" s="155"/>
      <c r="K18" s="155"/>
      <c r="L18" s="155"/>
    </row>
    <row r="19" spans="2:12" x14ac:dyDescent="0.25">
      <c r="B19" s="160" t="s">
        <v>36</v>
      </c>
      <c r="C19" s="153"/>
      <c r="D19" s="161"/>
      <c r="E19" s="161"/>
      <c r="F19" s="155"/>
      <c r="G19" s="155"/>
      <c r="H19" s="155"/>
      <c r="I19" s="155"/>
      <c r="J19" s="155"/>
      <c r="K19" s="155"/>
      <c r="L19" s="155"/>
    </row>
    <row r="20" spans="2:12" x14ac:dyDescent="0.25">
      <c r="B20" s="155" t="s">
        <v>112</v>
      </c>
      <c r="C20" s="153"/>
      <c r="D20" s="155"/>
      <c r="E20" s="155"/>
      <c r="F20" s="155"/>
      <c r="G20" s="155" t="s">
        <v>37</v>
      </c>
      <c r="H20" s="155"/>
      <c r="I20" s="155"/>
      <c r="J20" s="153"/>
      <c r="K20" s="184">
        <v>4924</v>
      </c>
      <c r="L20" s="162" t="s">
        <v>38</v>
      </c>
    </row>
    <row r="21" spans="2:12" x14ac:dyDescent="0.25">
      <c r="B21" s="153"/>
      <c r="C21" s="155"/>
      <c r="D21" s="155"/>
      <c r="E21" s="155"/>
      <c r="F21" s="155"/>
      <c r="G21" s="155"/>
      <c r="H21" s="155"/>
      <c r="I21" s="155"/>
      <c r="J21" s="153" t="s">
        <v>23</v>
      </c>
      <c r="K21" s="155"/>
      <c r="L21" s="162"/>
    </row>
    <row r="22" spans="2:12" x14ac:dyDescent="0.25">
      <c r="B22" s="155" t="s">
        <v>39</v>
      </c>
      <c r="C22" s="153"/>
      <c r="D22" s="155"/>
      <c r="E22" s="155"/>
      <c r="F22" s="155"/>
      <c r="G22" s="155"/>
      <c r="H22" s="155"/>
      <c r="I22" s="153"/>
      <c r="J22" s="155" t="s">
        <v>40</v>
      </c>
      <c r="K22" s="175">
        <v>392</v>
      </c>
      <c r="L22" s="162" t="s">
        <v>41</v>
      </c>
    </row>
    <row r="23" spans="2:12" x14ac:dyDescent="0.25">
      <c r="B23" s="153"/>
      <c r="C23" s="155"/>
      <c r="D23" s="155"/>
      <c r="E23" s="155"/>
      <c r="F23" s="155"/>
      <c r="G23" s="155"/>
      <c r="H23" s="155"/>
      <c r="I23" s="153"/>
      <c r="J23" s="155"/>
      <c r="K23" s="155"/>
      <c r="L23" s="162"/>
    </row>
    <row r="24" spans="2:12" x14ac:dyDescent="0.25">
      <c r="B24" s="155" t="s">
        <v>42</v>
      </c>
      <c r="C24" s="153"/>
      <c r="D24" s="155"/>
      <c r="E24" s="155"/>
      <c r="F24" s="155"/>
      <c r="G24" s="155"/>
      <c r="H24" s="155"/>
      <c r="I24" s="153"/>
      <c r="J24" s="155" t="s">
        <v>43</v>
      </c>
      <c r="K24" s="175"/>
      <c r="L24" s="162" t="s">
        <v>41</v>
      </c>
    </row>
    <row r="25" spans="2:12" x14ac:dyDescent="0.25">
      <c r="B25" s="153"/>
      <c r="C25" s="155"/>
      <c r="D25" s="155"/>
      <c r="E25" s="155"/>
      <c r="F25" s="155"/>
      <c r="G25" s="155"/>
      <c r="H25" s="155"/>
      <c r="I25" s="153"/>
      <c r="J25" s="155"/>
      <c r="K25" s="155"/>
      <c r="L25" s="162"/>
    </row>
    <row r="26" spans="2:12" x14ac:dyDescent="0.25">
      <c r="B26" s="155" t="s">
        <v>44</v>
      </c>
      <c r="C26" s="153"/>
      <c r="D26" s="155"/>
      <c r="E26" s="155"/>
      <c r="F26" s="155"/>
      <c r="G26" s="155"/>
      <c r="H26" s="155"/>
      <c r="I26" s="153"/>
      <c r="J26" s="155"/>
      <c r="K26" s="155"/>
      <c r="L26" s="162"/>
    </row>
    <row r="27" spans="2:12" x14ac:dyDescent="0.25">
      <c r="B27" s="153"/>
      <c r="C27" s="155"/>
      <c r="D27" s="155" t="s">
        <v>45</v>
      </c>
      <c r="E27" s="155"/>
      <c r="F27" s="155"/>
      <c r="G27" s="155"/>
      <c r="H27" s="155"/>
      <c r="I27" s="153"/>
      <c r="J27" s="155" t="s">
        <v>43</v>
      </c>
      <c r="K27" s="175"/>
      <c r="L27" s="162" t="s">
        <v>41</v>
      </c>
    </row>
    <row r="28" spans="2:12" x14ac:dyDescent="0.25">
      <c r="B28" s="153"/>
      <c r="C28" s="155"/>
      <c r="D28" s="155" t="s">
        <v>46</v>
      </c>
      <c r="E28" s="155"/>
      <c r="F28" s="155" t="s">
        <v>23</v>
      </c>
      <c r="G28" s="155"/>
      <c r="H28" s="155"/>
      <c r="I28" s="153"/>
      <c r="J28" s="155" t="s">
        <v>47</v>
      </c>
      <c r="K28" s="178"/>
      <c r="L28" s="162" t="s">
        <v>41</v>
      </c>
    </row>
    <row r="29" spans="2:12" x14ac:dyDescent="0.25">
      <c r="B29" s="153"/>
      <c r="C29" s="155"/>
      <c r="D29" s="155" t="s">
        <v>48</v>
      </c>
      <c r="E29" s="155"/>
      <c r="F29" s="173"/>
      <c r="G29" s="173"/>
      <c r="H29" s="173"/>
      <c r="I29" s="176"/>
      <c r="J29" s="155" t="s">
        <v>43</v>
      </c>
      <c r="K29" s="178"/>
      <c r="L29" s="162" t="s">
        <v>41</v>
      </c>
    </row>
    <row r="30" spans="2:12" x14ac:dyDescent="0.25">
      <c r="B30" s="153"/>
      <c r="C30" s="155"/>
      <c r="D30" s="155"/>
      <c r="E30" s="155"/>
      <c r="F30" s="177"/>
      <c r="G30" s="177"/>
      <c r="H30" s="177"/>
      <c r="I30" s="177"/>
      <c r="J30" s="153"/>
      <c r="K30" s="155"/>
      <c r="L30" s="162"/>
    </row>
    <row r="31" spans="2:12" ht="15.75" thickBot="1" x14ac:dyDescent="0.3">
      <c r="B31" s="155" t="s">
        <v>88</v>
      </c>
      <c r="C31" s="153"/>
      <c r="D31" s="155"/>
      <c r="E31" s="155"/>
      <c r="F31" s="155"/>
      <c r="G31" s="155"/>
      <c r="H31" s="155" t="s">
        <v>50</v>
      </c>
      <c r="I31" s="155"/>
      <c r="J31" s="153"/>
      <c r="K31" s="179">
        <f>SUM(K20+K22-K24-K27-K28-K29)</f>
        <v>5316</v>
      </c>
      <c r="L31" s="162" t="s">
        <v>41</v>
      </c>
    </row>
    <row r="32" spans="2:12" x14ac:dyDescent="0.25">
      <c r="B32" s="153"/>
      <c r="C32" s="155"/>
      <c r="D32" s="155"/>
      <c r="E32" s="155"/>
      <c r="F32" s="155"/>
      <c r="G32" s="155"/>
      <c r="H32" s="155"/>
      <c r="I32" s="155"/>
      <c r="J32" s="153"/>
      <c r="K32" s="155"/>
      <c r="L32" s="162"/>
    </row>
    <row r="33" spans="2:12" x14ac:dyDescent="0.25">
      <c r="B33" s="163" t="s">
        <v>51</v>
      </c>
      <c r="C33" s="153"/>
      <c r="D33" s="155"/>
      <c r="E33" s="155"/>
      <c r="F33" s="155"/>
      <c r="G33" s="155"/>
      <c r="H33" s="155"/>
      <c r="I33" s="155"/>
      <c r="J33" s="153"/>
      <c r="K33" s="155"/>
      <c r="L33" s="162"/>
    </row>
    <row r="34" spans="2:12" x14ac:dyDescent="0.25">
      <c r="B34" s="158" t="s">
        <v>52</v>
      </c>
      <c r="C34" s="153"/>
      <c r="D34" s="155"/>
      <c r="E34" s="155"/>
      <c r="F34" s="159" t="s">
        <v>53</v>
      </c>
      <c r="G34" s="164" t="s">
        <v>54</v>
      </c>
      <c r="H34" s="159" t="s">
        <v>55</v>
      </c>
      <c r="I34" s="153"/>
      <c r="J34" s="162" t="s">
        <v>93</v>
      </c>
      <c r="K34" s="155" t="s">
        <v>56</v>
      </c>
      <c r="L34" s="162"/>
    </row>
    <row r="35" spans="2:12" x14ac:dyDescent="0.25">
      <c r="B35" s="153"/>
      <c r="C35" s="155"/>
      <c r="D35" s="155"/>
      <c r="E35" s="155"/>
      <c r="F35" s="155"/>
      <c r="G35" s="155"/>
      <c r="H35" s="155"/>
      <c r="I35" s="155"/>
      <c r="J35" s="153"/>
      <c r="K35" s="155"/>
      <c r="L35" s="155"/>
    </row>
    <row r="36" spans="2:12" x14ac:dyDescent="0.25">
      <c r="B36" s="155" t="s">
        <v>57</v>
      </c>
      <c r="C36" s="153"/>
      <c r="D36" s="155" t="s">
        <v>23</v>
      </c>
      <c r="E36" s="155"/>
      <c r="F36" s="183">
        <f>K31-H36</f>
        <v>5316</v>
      </c>
      <c r="G36" s="155"/>
      <c r="H36" s="175"/>
      <c r="I36" s="155"/>
      <c r="J36" s="153"/>
      <c r="K36" s="181">
        <f>K31</f>
        <v>5316</v>
      </c>
      <c r="L36" s="162" t="s">
        <v>58</v>
      </c>
    </row>
    <row r="37" spans="2:12" x14ac:dyDescent="0.25">
      <c r="B37" s="153"/>
      <c r="C37" s="155"/>
      <c r="D37" s="155"/>
      <c r="E37" s="155"/>
      <c r="F37" s="155"/>
      <c r="G37" s="155"/>
      <c r="H37" s="155"/>
      <c r="I37" s="155"/>
      <c r="J37" s="153"/>
      <c r="K37" s="155"/>
      <c r="L37" s="162"/>
    </row>
    <row r="38" spans="2:12" x14ac:dyDescent="0.25">
      <c r="B38" s="155" t="s">
        <v>59</v>
      </c>
      <c r="C38" s="153"/>
      <c r="D38" s="155"/>
      <c r="E38" s="155"/>
      <c r="F38" s="175"/>
      <c r="G38" s="155"/>
      <c r="H38" s="175"/>
      <c r="I38" s="155"/>
      <c r="J38" s="153"/>
      <c r="K38" s="181">
        <f>SUM(F38+H38)</f>
        <v>0</v>
      </c>
      <c r="L38" s="162" t="s">
        <v>60</v>
      </c>
    </row>
    <row r="39" spans="2:12" x14ac:dyDescent="0.25">
      <c r="B39" s="153"/>
      <c r="C39" s="155"/>
      <c r="D39" s="155"/>
      <c r="E39" s="155"/>
      <c r="F39" s="155"/>
      <c r="G39" s="155"/>
      <c r="H39" s="155"/>
      <c r="I39" s="155"/>
      <c r="J39" s="153"/>
      <c r="K39" s="155"/>
      <c r="L39" s="162"/>
    </row>
    <row r="40" spans="2:12" x14ac:dyDescent="0.25">
      <c r="B40" s="155" t="s">
        <v>61</v>
      </c>
      <c r="C40" s="153"/>
      <c r="D40" s="155"/>
      <c r="E40" s="155"/>
      <c r="F40" s="175"/>
      <c r="G40" s="155"/>
      <c r="H40" s="175"/>
      <c r="I40" s="155"/>
      <c r="J40" s="153"/>
      <c r="K40" s="181">
        <f>SUM(F40+H40)</f>
        <v>0</v>
      </c>
      <c r="L40" s="162" t="s">
        <v>62</v>
      </c>
    </row>
    <row r="41" spans="2:12" x14ac:dyDescent="0.25">
      <c r="B41" s="153"/>
      <c r="C41" s="155"/>
      <c r="D41" s="155"/>
      <c r="E41" s="155"/>
      <c r="F41" s="155"/>
      <c r="G41" s="155"/>
      <c r="H41" s="155"/>
      <c r="I41" s="155"/>
      <c r="J41" s="153"/>
      <c r="K41" s="155"/>
      <c r="L41" s="162"/>
    </row>
    <row r="42" spans="2:12" x14ac:dyDescent="0.25">
      <c r="B42" s="155" t="s">
        <v>63</v>
      </c>
      <c r="C42" s="153"/>
      <c r="D42" s="155"/>
      <c r="E42" s="155"/>
      <c r="F42" s="175"/>
      <c r="G42" s="155"/>
      <c r="H42" s="175"/>
      <c r="I42" s="155"/>
      <c r="J42" s="153"/>
      <c r="K42" s="181">
        <f>SUM(F42+H42)</f>
        <v>0</v>
      </c>
      <c r="L42" s="162" t="s">
        <v>62</v>
      </c>
    </row>
    <row r="43" spans="2:12" x14ac:dyDescent="0.25">
      <c r="B43" s="153"/>
      <c r="C43" s="155" t="s">
        <v>23</v>
      </c>
      <c r="D43" s="155"/>
      <c r="E43" s="155"/>
      <c r="F43" s="155"/>
      <c r="G43" s="155"/>
      <c r="H43" s="155"/>
      <c r="I43" s="155"/>
      <c r="J43" s="153"/>
      <c r="K43" s="155"/>
      <c r="L43" s="162"/>
    </row>
    <row r="44" spans="2:12" x14ac:dyDescent="0.25">
      <c r="B44" s="155" t="s">
        <v>64</v>
      </c>
      <c r="C44" s="153"/>
      <c r="D44" s="155"/>
      <c r="E44" s="155"/>
      <c r="F44" s="175"/>
      <c r="G44" s="155"/>
      <c r="H44" s="180"/>
      <c r="I44" s="155"/>
      <c r="J44" s="153"/>
      <c r="K44" s="181">
        <f>SUM(F44+H44)</f>
        <v>0</v>
      </c>
      <c r="L44" s="162" t="s">
        <v>65</v>
      </c>
    </row>
    <row r="45" spans="2:12" x14ac:dyDescent="0.25">
      <c r="B45" s="153"/>
      <c r="C45" s="155"/>
      <c r="D45" s="155"/>
      <c r="E45" s="155"/>
      <c r="F45" s="155"/>
      <c r="G45" s="155"/>
      <c r="H45" s="182"/>
      <c r="I45" s="155"/>
      <c r="J45" s="153"/>
      <c r="K45" s="155"/>
      <c r="L45" s="162"/>
    </row>
    <row r="46" spans="2:12" x14ac:dyDescent="0.25">
      <c r="B46" s="155" t="s">
        <v>66</v>
      </c>
      <c r="C46" s="153"/>
      <c r="D46" s="155"/>
      <c r="E46" s="155"/>
      <c r="F46" s="175"/>
      <c r="G46" s="155"/>
      <c r="H46" s="175"/>
      <c r="I46" s="155"/>
      <c r="J46" s="153"/>
      <c r="K46" s="181">
        <f>SUM(F46+H46)</f>
        <v>0</v>
      </c>
      <c r="L46" s="162" t="s">
        <v>67</v>
      </c>
    </row>
    <row r="47" spans="2:12" x14ac:dyDescent="0.25">
      <c r="B47" s="153"/>
      <c r="C47" s="155"/>
      <c r="D47" s="155"/>
      <c r="E47" s="155"/>
      <c r="F47" s="155"/>
      <c r="G47" s="155"/>
      <c r="H47" s="155"/>
      <c r="I47" s="155"/>
      <c r="J47" s="153"/>
      <c r="K47" s="155"/>
      <c r="L47" s="155"/>
    </row>
    <row r="48" spans="2:12" x14ac:dyDescent="0.25">
      <c r="B48" s="160" t="s">
        <v>68</v>
      </c>
      <c r="C48" s="153"/>
      <c r="D48" s="161"/>
      <c r="E48" s="161"/>
      <c r="F48" s="161"/>
      <c r="G48" s="161"/>
      <c r="H48" s="155"/>
      <c r="I48" s="155"/>
      <c r="J48" s="153"/>
      <c r="K48" s="155"/>
      <c r="L48" s="155"/>
    </row>
    <row r="49" spans="2:12" x14ac:dyDescent="0.25">
      <c r="B49" s="153"/>
      <c r="C49" s="155"/>
      <c r="D49" s="155"/>
      <c r="E49" s="155"/>
      <c r="F49" s="155"/>
      <c r="G49" s="155"/>
      <c r="H49" s="155"/>
      <c r="I49" s="155"/>
      <c r="J49" s="153"/>
      <c r="K49" s="155"/>
      <c r="L49" s="155"/>
    </row>
    <row r="50" spans="2:12" x14ac:dyDescent="0.25">
      <c r="B50" s="155" t="s">
        <v>69</v>
      </c>
      <c r="C50" s="155" t="s">
        <v>70</v>
      </c>
      <c r="D50" s="153"/>
      <c r="E50" s="155"/>
      <c r="F50" s="155"/>
      <c r="G50" s="155"/>
      <c r="H50" s="155"/>
      <c r="I50" s="155"/>
      <c r="J50" s="153"/>
      <c r="K50" s="175"/>
      <c r="L50" s="155"/>
    </row>
    <row r="51" spans="2:12" x14ac:dyDescent="0.25">
      <c r="B51" s="153"/>
      <c r="C51" s="155"/>
      <c r="D51" s="155"/>
      <c r="E51" s="155"/>
      <c r="F51" s="155"/>
      <c r="G51" s="155"/>
      <c r="H51" s="155"/>
      <c r="I51" s="155"/>
      <c r="J51" s="153"/>
      <c r="K51" s="153"/>
      <c r="L51" s="155"/>
    </row>
    <row r="52" spans="2:12" x14ac:dyDescent="0.25">
      <c r="B52" s="155" t="s">
        <v>71</v>
      </c>
      <c r="C52" s="155" t="s">
        <v>72</v>
      </c>
      <c r="D52" s="155"/>
      <c r="E52" s="155"/>
      <c r="F52" s="153"/>
      <c r="G52" s="155"/>
      <c r="H52" s="155"/>
      <c r="I52" s="155"/>
      <c r="J52" s="153"/>
      <c r="K52" s="175"/>
      <c r="L52" s="155"/>
    </row>
    <row r="53" spans="2:12" x14ac:dyDescent="0.25">
      <c r="B53" s="155"/>
      <c r="C53" s="155"/>
      <c r="D53" s="155"/>
      <c r="E53" s="155"/>
      <c r="F53" s="153"/>
      <c r="G53" s="155"/>
      <c r="H53" s="155"/>
      <c r="I53" s="155"/>
      <c r="J53" s="153"/>
      <c r="K53" s="155"/>
      <c r="L53" s="155"/>
    </row>
    <row r="54" spans="2:12" x14ac:dyDescent="0.25">
      <c r="B54" s="155" t="s">
        <v>73</v>
      </c>
      <c r="C54" s="155" t="s">
        <v>74</v>
      </c>
      <c r="D54" s="155"/>
      <c r="E54" s="155"/>
      <c r="F54" s="153"/>
      <c r="G54" s="155"/>
      <c r="H54" s="155"/>
      <c r="I54" s="155"/>
      <c r="J54" s="153"/>
      <c r="K54" s="175">
        <v>0</v>
      </c>
      <c r="L54" s="155"/>
    </row>
    <row r="55" spans="2:12" x14ac:dyDescent="0.25">
      <c r="B55" s="153"/>
      <c r="C55" s="155"/>
      <c r="D55" s="155"/>
      <c r="E55" s="155"/>
      <c r="F55" s="155"/>
      <c r="G55" s="155"/>
      <c r="H55" s="155"/>
      <c r="I55" s="155"/>
      <c r="J55" s="153"/>
      <c r="K55" s="155"/>
      <c r="L55" s="155"/>
    </row>
    <row r="56" spans="2:12" x14ac:dyDescent="0.25">
      <c r="B56" s="153"/>
      <c r="C56" s="155"/>
      <c r="D56" s="155" t="s">
        <v>75</v>
      </c>
      <c r="E56" s="153"/>
      <c r="F56" s="155"/>
      <c r="G56" s="155"/>
      <c r="H56" s="155"/>
      <c r="I56" s="155"/>
      <c r="J56" s="153"/>
      <c r="K56" s="181">
        <f>SUM(K50+K52+K54)</f>
        <v>0</v>
      </c>
      <c r="L56" s="155"/>
    </row>
    <row r="57" spans="2:12" ht="15.75" thickBot="1" x14ac:dyDescent="0.3">
      <c r="B57" s="166"/>
      <c r="C57" s="165"/>
      <c r="D57" s="165"/>
      <c r="E57" s="165"/>
      <c r="F57" s="165"/>
      <c r="G57" s="165"/>
      <c r="H57" s="165"/>
      <c r="I57" s="165"/>
      <c r="J57" s="165"/>
      <c r="K57" s="165"/>
      <c r="L57" s="165"/>
    </row>
    <row r="58" spans="2:12" x14ac:dyDescent="0.25">
      <c r="B58" s="158" t="s">
        <v>76</v>
      </c>
      <c r="C58" s="153"/>
      <c r="D58" s="161"/>
      <c r="E58" s="161"/>
      <c r="F58" s="161"/>
      <c r="G58" s="161"/>
      <c r="H58" s="161"/>
      <c r="I58" s="161"/>
      <c r="J58" s="161"/>
      <c r="K58" s="161"/>
      <c r="L58" s="155"/>
    </row>
    <row r="59" spans="2:12" ht="15.75" thickBot="1" x14ac:dyDescent="0.3">
      <c r="B59" s="155" t="s">
        <v>77</v>
      </c>
      <c r="C59" s="153"/>
      <c r="D59" s="155"/>
      <c r="E59" s="155"/>
      <c r="F59" s="155"/>
      <c r="G59" s="155"/>
      <c r="H59" s="155"/>
      <c r="I59" s="155"/>
      <c r="J59" s="155"/>
      <c r="K59" s="155"/>
      <c r="L59" s="155"/>
    </row>
    <row r="60" spans="2:12" ht="15.75" thickBot="1" x14ac:dyDescent="0.3">
      <c r="B60" s="153"/>
      <c r="C60" s="155"/>
      <c r="D60" s="155"/>
      <c r="E60" s="155"/>
      <c r="F60" s="155"/>
      <c r="G60" s="155"/>
      <c r="H60" s="155"/>
      <c r="I60" s="174" t="s">
        <v>117</v>
      </c>
      <c r="J60" s="162" t="s">
        <v>78</v>
      </c>
      <c r="K60" s="174"/>
      <c r="L60" s="162" t="s">
        <v>79</v>
      </c>
    </row>
    <row r="61" spans="2:12" x14ac:dyDescent="0.25">
      <c r="B61" s="155" t="s">
        <v>80</v>
      </c>
      <c r="C61" s="153"/>
      <c r="D61" s="155"/>
      <c r="E61" s="155"/>
      <c r="F61" s="155"/>
      <c r="G61" s="155"/>
      <c r="H61" s="155"/>
      <c r="I61" s="155"/>
      <c r="J61" s="155"/>
      <c r="K61" s="155"/>
      <c r="L61" s="155"/>
    </row>
    <row r="62" spans="2:12" x14ac:dyDescent="0.25">
      <c r="B62" s="153"/>
      <c r="C62" s="155"/>
      <c r="D62" s="155"/>
      <c r="E62" s="155"/>
      <c r="F62" s="155"/>
      <c r="G62" s="155"/>
      <c r="H62" s="155"/>
      <c r="I62" s="155"/>
      <c r="J62" s="155"/>
      <c r="K62" s="155"/>
      <c r="L62" s="155"/>
    </row>
    <row r="63" spans="2:12" x14ac:dyDescent="0.25">
      <c r="B63" s="153"/>
      <c r="C63" s="155"/>
      <c r="D63" s="155"/>
      <c r="E63" s="155"/>
      <c r="F63" s="155"/>
      <c r="G63" s="155"/>
      <c r="H63" s="155"/>
      <c r="I63" s="155"/>
      <c r="J63" s="155"/>
      <c r="K63" s="155"/>
      <c r="L63" s="155"/>
    </row>
    <row r="64" spans="2:12" x14ac:dyDescent="0.25">
      <c r="B64" s="153"/>
      <c r="C64" s="155"/>
      <c r="D64" s="156" t="s">
        <v>81</v>
      </c>
      <c r="E64" s="155"/>
      <c r="F64" s="155"/>
      <c r="G64" s="155"/>
      <c r="H64" s="155"/>
      <c r="I64" s="157" t="s">
        <v>82</v>
      </c>
      <c r="J64" s="155"/>
      <c r="K64" s="156" t="s">
        <v>83</v>
      </c>
      <c r="L64" s="155"/>
    </row>
    <row r="65" spans="2:12" x14ac:dyDescent="0.25">
      <c r="B65" s="153"/>
      <c r="C65" s="155"/>
      <c r="D65" s="155"/>
      <c r="E65" s="155"/>
      <c r="F65" s="155"/>
      <c r="G65" s="155"/>
      <c r="H65" s="155"/>
      <c r="I65" s="155"/>
      <c r="J65" s="155"/>
      <c r="K65" s="155"/>
      <c r="L65" s="155"/>
    </row>
    <row r="66" spans="2:12" x14ac:dyDescent="0.25">
      <c r="B66" s="171" t="s">
        <v>123</v>
      </c>
      <c r="C66" s="167"/>
      <c r="D66" s="167"/>
      <c r="E66" s="167"/>
      <c r="F66" s="167"/>
      <c r="G66" s="167"/>
      <c r="H66" s="168"/>
      <c r="I66" s="169" t="s">
        <v>119</v>
      </c>
      <c r="J66" s="155"/>
      <c r="K66" s="175" t="s">
        <v>124</v>
      </c>
      <c r="L66" s="155"/>
    </row>
    <row r="67" spans="2:12" x14ac:dyDescent="0.25">
      <c r="B67" s="153"/>
      <c r="C67" s="155"/>
      <c r="D67" s="155"/>
      <c r="E67" s="155"/>
      <c r="F67" s="155"/>
      <c r="G67" s="155"/>
      <c r="H67" s="155"/>
      <c r="I67" s="155"/>
      <c r="J67" s="155"/>
      <c r="K67" s="155"/>
      <c r="L67" s="155"/>
    </row>
    <row r="68" spans="2:12" x14ac:dyDescent="0.25">
      <c r="B68" s="171"/>
      <c r="C68" s="167"/>
      <c r="D68" s="167"/>
      <c r="E68" s="167"/>
      <c r="F68" s="167"/>
      <c r="G68" s="167"/>
      <c r="H68" s="161"/>
      <c r="I68" s="172"/>
      <c r="J68" s="161"/>
      <c r="K68" s="175"/>
      <c r="L68" s="155"/>
    </row>
    <row r="69" spans="2:12" x14ac:dyDescent="0.25">
      <c r="B69" s="155" t="s">
        <v>84</v>
      </c>
      <c r="C69" s="153"/>
      <c r="D69" s="155"/>
      <c r="E69" s="155"/>
      <c r="F69" s="155"/>
      <c r="G69" s="155"/>
      <c r="H69" s="161"/>
      <c r="I69" s="155"/>
      <c r="J69" s="153"/>
      <c r="K69" s="155" t="s">
        <v>85</v>
      </c>
      <c r="L69" s="155"/>
    </row>
    <row r="70" spans="2:12" x14ac:dyDescent="0.25"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55"/>
    </row>
    <row r="71" spans="2:12" x14ac:dyDescent="0.25">
      <c r="B71" s="153"/>
      <c r="C71" s="155"/>
      <c r="D71" s="155"/>
      <c r="E71" s="155"/>
      <c r="F71" s="155"/>
      <c r="G71" s="155"/>
      <c r="H71" s="155"/>
      <c r="I71" s="155"/>
      <c r="J71" s="155"/>
      <c r="K71" s="155"/>
      <c r="L71" s="155"/>
    </row>
  </sheetData>
  <mergeCells count="7">
    <mergeCell ref="A9:M9"/>
    <mergeCell ref="B10:H10"/>
    <mergeCell ref="A11:M11"/>
    <mergeCell ref="A5:M5"/>
    <mergeCell ref="A6:M6"/>
    <mergeCell ref="B7:J7"/>
    <mergeCell ref="A8:M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71"/>
  <sheetViews>
    <sheetView topLeftCell="A30" workbookViewId="0">
      <selection activeCell="L66" sqref="L66"/>
    </sheetView>
  </sheetViews>
  <sheetFormatPr defaultRowHeight="15" x14ac:dyDescent="0.25"/>
  <sheetData>
    <row r="4" spans="1:13" x14ac:dyDescent="0.25">
      <c r="A4" s="185" t="s">
        <v>23</v>
      </c>
      <c r="B4" s="185" t="s">
        <v>24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</row>
    <row r="5" spans="1:13" x14ac:dyDescent="0.25">
      <c r="A5" s="319" t="s">
        <v>25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</row>
    <row r="6" spans="1:13" x14ac:dyDescent="0.25">
      <c r="A6" s="319" t="s">
        <v>26</v>
      </c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</row>
    <row r="7" spans="1:13" x14ac:dyDescent="0.25">
      <c r="A7" s="185"/>
      <c r="B7" s="319"/>
      <c r="C7" s="319"/>
      <c r="D7" s="319"/>
      <c r="E7" s="319"/>
      <c r="F7" s="319"/>
      <c r="G7" s="319"/>
      <c r="H7" s="319"/>
      <c r="I7" s="319"/>
      <c r="J7" s="319"/>
      <c r="K7" s="185"/>
      <c r="L7" s="185"/>
      <c r="M7" s="185"/>
    </row>
    <row r="8" spans="1:13" x14ac:dyDescent="0.25">
      <c r="A8" s="319" t="s">
        <v>27</v>
      </c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</row>
    <row r="9" spans="1:13" x14ac:dyDescent="0.25">
      <c r="A9" s="319" t="s">
        <v>104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</row>
    <row r="10" spans="1:13" x14ac:dyDescent="0.25">
      <c r="A10" s="185"/>
      <c r="B10" s="318"/>
      <c r="C10" s="318"/>
      <c r="D10" s="318"/>
      <c r="E10" s="318"/>
      <c r="F10" s="318"/>
      <c r="G10" s="318"/>
      <c r="H10" s="318"/>
      <c r="I10" s="185"/>
      <c r="J10" s="185"/>
      <c r="K10" s="185"/>
      <c r="L10" s="185"/>
      <c r="M10" s="185"/>
    </row>
    <row r="11" spans="1:13" x14ac:dyDescent="0.25">
      <c r="A11" s="318" t="s">
        <v>28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8"/>
    </row>
    <row r="12" spans="1:13" x14ac:dyDescent="0.25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5"/>
      <c r="M12" s="185"/>
    </row>
    <row r="13" spans="1:13" x14ac:dyDescent="0.25">
      <c r="A13" s="185"/>
      <c r="B13" s="187" t="s">
        <v>29</v>
      </c>
      <c r="C13" s="185"/>
      <c r="D13" s="46" t="s">
        <v>106</v>
      </c>
      <c r="E13" s="199"/>
      <c r="F13" s="199"/>
      <c r="G13" s="199"/>
      <c r="H13" s="199"/>
      <c r="I13" s="187" t="s">
        <v>30</v>
      </c>
      <c r="J13" s="187"/>
      <c r="K13" s="201">
        <v>34422</v>
      </c>
      <c r="L13" s="199"/>
      <c r="M13" s="185"/>
    </row>
    <row r="14" spans="1:13" x14ac:dyDescent="0.25">
      <c r="A14" s="185"/>
      <c r="B14" s="185"/>
      <c r="C14" s="187"/>
      <c r="D14" s="187"/>
      <c r="E14" s="187"/>
      <c r="F14" s="187"/>
      <c r="G14" s="187"/>
      <c r="H14" s="187"/>
      <c r="I14" s="187"/>
      <c r="J14" s="187"/>
      <c r="K14" s="193"/>
      <c r="L14" s="187"/>
      <c r="M14" s="185"/>
    </row>
    <row r="15" spans="1:13" x14ac:dyDescent="0.25">
      <c r="A15" s="185"/>
      <c r="B15" s="187" t="s">
        <v>31</v>
      </c>
      <c r="C15" s="185"/>
      <c r="D15" s="201" t="s">
        <v>18</v>
      </c>
      <c r="E15" s="199"/>
      <c r="F15" s="199"/>
      <c r="G15" s="199"/>
      <c r="H15" s="199"/>
      <c r="I15" s="187" t="s">
        <v>32</v>
      </c>
      <c r="J15" s="201" t="s">
        <v>98</v>
      </c>
      <c r="K15" s="199"/>
      <c r="L15" s="199"/>
      <c r="M15" s="185"/>
    </row>
    <row r="16" spans="1:13" x14ac:dyDescent="0.25">
      <c r="A16" s="185"/>
      <c r="B16" s="185"/>
      <c r="C16" s="187"/>
      <c r="D16" s="187"/>
      <c r="E16" s="187"/>
      <c r="F16" s="187"/>
      <c r="G16" s="187"/>
      <c r="H16" s="187"/>
      <c r="I16" s="187"/>
      <c r="J16" s="193"/>
      <c r="K16" s="193"/>
      <c r="L16" s="187"/>
      <c r="M16" s="185"/>
    </row>
    <row r="17" spans="2:12" x14ac:dyDescent="0.25">
      <c r="B17" s="187" t="s">
        <v>33</v>
      </c>
      <c r="C17" s="185"/>
      <c r="D17" s="187"/>
      <c r="E17" s="201" t="s">
        <v>99</v>
      </c>
      <c r="F17" s="199"/>
      <c r="G17" s="199"/>
      <c r="H17" s="199"/>
      <c r="I17" s="187" t="s">
        <v>35</v>
      </c>
      <c r="J17" s="202" t="s">
        <v>114</v>
      </c>
      <c r="K17" s="191"/>
      <c r="L17" s="191"/>
    </row>
    <row r="18" spans="2:12" x14ac:dyDescent="0.25">
      <c r="B18" s="185"/>
      <c r="C18" s="187"/>
      <c r="D18" s="187"/>
      <c r="E18" s="187"/>
      <c r="F18" s="187"/>
      <c r="G18" s="187"/>
      <c r="H18" s="187"/>
      <c r="I18" s="187"/>
      <c r="J18" s="187"/>
      <c r="K18" s="187"/>
      <c r="L18" s="187"/>
    </row>
    <row r="19" spans="2:12" x14ac:dyDescent="0.25">
      <c r="B19" s="192" t="s">
        <v>36</v>
      </c>
      <c r="C19" s="185"/>
      <c r="D19" s="193"/>
      <c r="E19" s="193"/>
      <c r="F19" s="187"/>
      <c r="G19" s="187"/>
      <c r="H19" s="187"/>
      <c r="I19" s="187"/>
      <c r="J19" s="187"/>
      <c r="K19" s="187"/>
      <c r="L19" s="187"/>
    </row>
    <row r="20" spans="2:12" x14ac:dyDescent="0.25">
      <c r="B20" s="187" t="s">
        <v>113</v>
      </c>
      <c r="C20" s="185"/>
      <c r="D20" s="187"/>
      <c r="E20" s="187"/>
      <c r="F20" s="187"/>
      <c r="G20" s="187" t="s">
        <v>37</v>
      </c>
      <c r="H20" s="187"/>
      <c r="I20" s="187"/>
      <c r="J20" s="185"/>
      <c r="K20" s="216">
        <v>2784</v>
      </c>
      <c r="L20" s="194" t="s">
        <v>38</v>
      </c>
    </row>
    <row r="21" spans="2:12" x14ac:dyDescent="0.25">
      <c r="B21" s="185"/>
      <c r="C21" s="187"/>
      <c r="D21" s="187"/>
      <c r="E21" s="187"/>
      <c r="F21" s="187"/>
      <c r="G21" s="187"/>
      <c r="H21" s="187"/>
      <c r="I21" s="187"/>
      <c r="J21" s="185" t="s">
        <v>23</v>
      </c>
      <c r="K21" s="187"/>
      <c r="L21" s="194"/>
    </row>
    <row r="22" spans="2:12" x14ac:dyDescent="0.25">
      <c r="B22" s="187" t="s">
        <v>39</v>
      </c>
      <c r="C22" s="185"/>
      <c r="D22" s="187"/>
      <c r="E22" s="187"/>
      <c r="F22" s="187"/>
      <c r="G22" s="187"/>
      <c r="H22" s="187"/>
      <c r="I22" s="185"/>
      <c r="J22" s="187" t="s">
        <v>40</v>
      </c>
      <c r="K22" s="207">
        <v>651</v>
      </c>
      <c r="L22" s="194" t="s">
        <v>41</v>
      </c>
    </row>
    <row r="23" spans="2:12" x14ac:dyDescent="0.25">
      <c r="B23" s="185"/>
      <c r="C23" s="187"/>
      <c r="D23" s="187"/>
      <c r="E23" s="187"/>
      <c r="F23" s="187"/>
      <c r="G23" s="187"/>
      <c r="H23" s="187"/>
      <c r="I23" s="185"/>
      <c r="J23" s="187"/>
      <c r="K23" s="187"/>
      <c r="L23" s="194"/>
    </row>
    <row r="24" spans="2:12" x14ac:dyDescent="0.25">
      <c r="B24" s="187" t="s">
        <v>42</v>
      </c>
      <c r="C24" s="185"/>
      <c r="D24" s="187"/>
      <c r="E24" s="187"/>
      <c r="F24" s="187"/>
      <c r="G24" s="187"/>
      <c r="H24" s="187"/>
      <c r="I24" s="185"/>
      <c r="J24" s="187" t="s">
        <v>43</v>
      </c>
      <c r="K24" s="207">
        <v>26</v>
      </c>
      <c r="L24" s="194" t="s">
        <v>41</v>
      </c>
    </row>
    <row r="25" spans="2:12" x14ac:dyDescent="0.25">
      <c r="B25" s="185"/>
      <c r="C25" s="187"/>
      <c r="D25" s="187"/>
      <c r="E25" s="187"/>
      <c r="F25" s="187"/>
      <c r="G25" s="187"/>
      <c r="H25" s="187"/>
      <c r="I25" s="185"/>
      <c r="J25" s="187"/>
      <c r="K25" s="187"/>
      <c r="L25" s="194"/>
    </row>
    <row r="26" spans="2:12" x14ac:dyDescent="0.25">
      <c r="B26" s="187" t="s">
        <v>44</v>
      </c>
      <c r="C26" s="185"/>
      <c r="D26" s="187"/>
      <c r="E26" s="187"/>
      <c r="F26" s="187"/>
      <c r="G26" s="187"/>
      <c r="H26" s="187"/>
      <c r="I26" s="185"/>
      <c r="J26" s="187"/>
      <c r="K26" s="187"/>
      <c r="L26" s="194"/>
    </row>
    <row r="27" spans="2:12" x14ac:dyDescent="0.25">
      <c r="B27" s="185"/>
      <c r="C27" s="187"/>
      <c r="D27" s="187" t="s">
        <v>45</v>
      </c>
      <c r="E27" s="187"/>
      <c r="F27" s="187"/>
      <c r="G27" s="187"/>
      <c r="H27" s="187"/>
      <c r="I27" s="185"/>
      <c r="J27" s="187" t="s">
        <v>43</v>
      </c>
      <c r="K27" s="207">
        <v>0</v>
      </c>
      <c r="L27" s="194" t="s">
        <v>41</v>
      </c>
    </row>
    <row r="28" spans="2:12" x14ac:dyDescent="0.25">
      <c r="B28" s="185"/>
      <c r="C28" s="187"/>
      <c r="D28" s="187" t="s">
        <v>46</v>
      </c>
      <c r="E28" s="187"/>
      <c r="F28" s="187" t="s">
        <v>23</v>
      </c>
      <c r="G28" s="187"/>
      <c r="H28" s="187"/>
      <c r="I28" s="185"/>
      <c r="J28" s="187" t="s">
        <v>47</v>
      </c>
      <c r="K28" s="210">
        <v>0</v>
      </c>
      <c r="L28" s="194" t="s">
        <v>41</v>
      </c>
    </row>
    <row r="29" spans="2:12" x14ac:dyDescent="0.25">
      <c r="B29" s="185"/>
      <c r="C29" s="187"/>
      <c r="D29" s="187" t="s">
        <v>48</v>
      </c>
      <c r="E29" s="187"/>
      <c r="F29" s="205"/>
      <c r="G29" s="205"/>
      <c r="H29" s="205"/>
      <c r="I29" s="208"/>
      <c r="J29" s="187" t="s">
        <v>43</v>
      </c>
      <c r="K29" s="210">
        <v>0</v>
      </c>
      <c r="L29" s="194" t="s">
        <v>41</v>
      </c>
    </row>
    <row r="30" spans="2:12" x14ac:dyDescent="0.25">
      <c r="B30" s="185"/>
      <c r="C30" s="187"/>
      <c r="D30" s="187"/>
      <c r="E30" s="187"/>
      <c r="F30" s="209"/>
      <c r="G30" s="209"/>
      <c r="H30" s="209"/>
      <c r="I30" s="209"/>
      <c r="J30" s="185"/>
      <c r="K30" s="187"/>
      <c r="L30" s="194"/>
    </row>
    <row r="31" spans="2:12" ht="15.75" thickBot="1" x14ac:dyDescent="0.3">
      <c r="B31" s="187" t="s">
        <v>88</v>
      </c>
      <c r="C31" s="185"/>
      <c r="D31" s="187"/>
      <c r="E31" s="187"/>
      <c r="F31" s="187"/>
      <c r="G31" s="187"/>
      <c r="H31" s="187" t="s">
        <v>50</v>
      </c>
      <c r="I31" s="187"/>
      <c r="J31" s="185"/>
      <c r="K31" s="211">
        <f>SUM(K20+K22-K24-K27-K28-K29)</f>
        <v>3409</v>
      </c>
      <c r="L31" s="194" t="s">
        <v>41</v>
      </c>
    </row>
    <row r="32" spans="2:12" x14ac:dyDescent="0.25">
      <c r="B32" s="185"/>
      <c r="C32" s="187"/>
      <c r="D32" s="187"/>
      <c r="E32" s="187"/>
      <c r="F32" s="187"/>
      <c r="G32" s="187"/>
      <c r="H32" s="187"/>
      <c r="I32" s="187"/>
      <c r="J32" s="185"/>
      <c r="K32" s="187"/>
      <c r="L32" s="194"/>
    </row>
    <row r="33" spans="2:12" x14ac:dyDescent="0.25">
      <c r="B33" s="195" t="s">
        <v>51</v>
      </c>
      <c r="C33" s="185"/>
      <c r="D33" s="187"/>
      <c r="E33" s="187"/>
      <c r="F33" s="187"/>
      <c r="G33" s="187"/>
      <c r="H33" s="187"/>
      <c r="I33" s="187"/>
      <c r="J33" s="185"/>
      <c r="K33" s="187"/>
      <c r="L33" s="194"/>
    </row>
    <row r="34" spans="2:12" x14ac:dyDescent="0.25">
      <c r="B34" s="190" t="s">
        <v>52</v>
      </c>
      <c r="C34" s="185"/>
      <c r="D34" s="187"/>
      <c r="E34" s="187"/>
      <c r="F34" s="191" t="s">
        <v>53</v>
      </c>
      <c r="G34" s="196" t="s">
        <v>54</v>
      </c>
      <c r="H34" s="191" t="s">
        <v>55</v>
      </c>
      <c r="I34" s="185"/>
      <c r="J34" s="194" t="s">
        <v>93</v>
      </c>
      <c r="K34" s="187" t="s">
        <v>56</v>
      </c>
      <c r="L34" s="194"/>
    </row>
    <row r="35" spans="2:12" x14ac:dyDescent="0.25">
      <c r="B35" s="185"/>
      <c r="C35" s="187"/>
      <c r="D35" s="187"/>
      <c r="E35" s="187"/>
      <c r="F35" s="187"/>
      <c r="G35" s="187"/>
      <c r="H35" s="187"/>
      <c r="I35" s="187"/>
      <c r="J35" s="185"/>
      <c r="K35" s="187"/>
      <c r="L35" s="187"/>
    </row>
    <row r="36" spans="2:12" x14ac:dyDescent="0.25">
      <c r="B36" s="187" t="s">
        <v>57</v>
      </c>
      <c r="C36" s="185"/>
      <c r="D36" s="187" t="s">
        <v>23</v>
      </c>
      <c r="E36" s="187"/>
      <c r="F36" s="215">
        <v>2867</v>
      </c>
      <c r="G36" s="187"/>
      <c r="H36" s="207">
        <v>568</v>
      </c>
      <c r="I36" s="187"/>
      <c r="J36" s="185"/>
      <c r="K36" s="213">
        <f>K31</f>
        <v>3409</v>
      </c>
      <c r="L36" s="194" t="s">
        <v>58</v>
      </c>
    </row>
    <row r="37" spans="2:12" x14ac:dyDescent="0.25">
      <c r="B37" s="185"/>
      <c r="C37" s="187"/>
      <c r="D37" s="187"/>
      <c r="E37" s="187"/>
      <c r="F37" s="187"/>
      <c r="G37" s="187"/>
      <c r="H37" s="187"/>
      <c r="I37" s="187"/>
      <c r="J37" s="185"/>
      <c r="K37" s="187"/>
      <c r="L37" s="194"/>
    </row>
    <row r="38" spans="2:12" x14ac:dyDescent="0.25">
      <c r="B38" s="187" t="s">
        <v>59</v>
      </c>
      <c r="C38" s="185"/>
      <c r="D38" s="187"/>
      <c r="E38" s="187"/>
      <c r="F38" s="207"/>
      <c r="G38" s="187"/>
      <c r="H38" s="207"/>
      <c r="I38" s="187"/>
      <c r="J38" s="185"/>
      <c r="K38" s="213">
        <f>SUM(F38+H38)</f>
        <v>0</v>
      </c>
      <c r="L38" s="194" t="s">
        <v>60</v>
      </c>
    </row>
    <row r="39" spans="2:12" x14ac:dyDescent="0.25">
      <c r="B39" s="185"/>
      <c r="C39" s="187"/>
      <c r="D39" s="187"/>
      <c r="E39" s="187"/>
      <c r="F39" s="187"/>
      <c r="G39" s="187"/>
      <c r="H39" s="187"/>
      <c r="I39" s="187"/>
      <c r="J39" s="185"/>
      <c r="K39" s="187"/>
      <c r="L39" s="194"/>
    </row>
    <row r="40" spans="2:12" x14ac:dyDescent="0.25">
      <c r="B40" s="187" t="s">
        <v>61</v>
      </c>
      <c r="C40" s="185"/>
      <c r="D40" s="187"/>
      <c r="E40" s="187"/>
      <c r="F40" s="207"/>
      <c r="G40" s="187"/>
      <c r="H40" s="207">
        <v>16</v>
      </c>
      <c r="I40" s="187"/>
      <c r="J40" s="185"/>
      <c r="K40" s="213">
        <f>SUM(F40+H40)</f>
        <v>16</v>
      </c>
      <c r="L40" s="194" t="s">
        <v>62</v>
      </c>
    </row>
    <row r="41" spans="2:12" x14ac:dyDescent="0.25">
      <c r="B41" s="185"/>
      <c r="C41" s="187"/>
      <c r="D41" s="187"/>
      <c r="E41" s="187"/>
      <c r="F41" s="187"/>
      <c r="G41" s="187"/>
      <c r="H41" s="187"/>
      <c r="I41" s="187"/>
      <c r="J41" s="185"/>
      <c r="K41" s="187"/>
      <c r="L41" s="194"/>
    </row>
    <row r="42" spans="2:12" x14ac:dyDescent="0.25">
      <c r="B42" s="187" t="s">
        <v>63</v>
      </c>
      <c r="C42" s="185"/>
      <c r="D42" s="187"/>
      <c r="E42" s="187"/>
      <c r="F42" s="207"/>
      <c r="G42" s="187"/>
      <c r="H42" s="207"/>
      <c r="I42" s="187"/>
      <c r="J42" s="185"/>
      <c r="K42" s="213">
        <f>SUM(F42+H42)</f>
        <v>0</v>
      </c>
      <c r="L42" s="194" t="s">
        <v>62</v>
      </c>
    </row>
    <row r="43" spans="2:12" x14ac:dyDescent="0.25">
      <c r="B43" s="185"/>
      <c r="C43" s="187" t="s">
        <v>23</v>
      </c>
      <c r="D43" s="187"/>
      <c r="E43" s="187"/>
      <c r="F43" s="187"/>
      <c r="G43" s="187"/>
      <c r="H43" s="187"/>
      <c r="I43" s="187"/>
      <c r="J43" s="185"/>
      <c r="K43" s="187"/>
      <c r="L43" s="194"/>
    </row>
    <row r="44" spans="2:12" x14ac:dyDescent="0.25">
      <c r="B44" s="187" t="s">
        <v>64</v>
      </c>
      <c r="C44" s="185"/>
      <c r="D44" s="187"/>
      <c r="E44" s="187"/>
      <c r="F44" s="207"/>
      <c r="G44" s="187"/>
      <c r="H44" s="212"/>
      <c r="I44" s="187"/>
      <c r="J44" s="185"/>
      <c r="K44" s="213">
        <f>SUM(F44+H44)</f>
        <v>0</v>
      </c>
      <c r="L44" s="194" t="s">
        <v>65</v>
      </c>
    </row>
    <row r="45" spans="2:12" x14ac:dyDescent="0.25">
      <c r="B45" s="185"/>
      <c r="C45" s="187"/>
      <c r="D45" s="187"/>
      <c r="E45" s="187"/>
      <c r="F45" s="187"/>
      <c r="G45" s="187"/>
      <c r="H45" s="214"/>
      <c r="I45" s="187"/>
      <c r="J45" s="185"/>
      <c r="K45" s="187"/>
      <c r="L45" s="194"/>
    </row>
    <row r="46" spans="2:12" x14ac:dyDescent="0.25">
      <c r="B46" s="187" t="s">
        <v>66</v>
      </c>
      <c r="C46" s="185"/>
      <c r="D46" s="187"/>
      <c r="E46" s="187"/>
      <c r="F46" s="207"/>
      <c r="G46" s="187"/>
      <c r="H46" s="207"/>
      <c r="I46" s="187"/>
      <c r="J46" s="185"/>
      <c r="K46" s="213">
        <f>SUM(F46+H46)</f>
        <v>0</v>
      </c>
      <c r="L46" s="194" t="s">
        <v>67</v>
      </c>
    </row>
    <row r="47" spans="2:12" x14ac:dyDescent="0.25">
      <c r="B47" s="185"/>
      <c r="C47" s="187"/>
      <c r="D47" s="187"/>
      <c r="E47" s="187"/>
      <c r="F47" s="187"/>
      <c r="G47" s="187"/>
      <c r="H47" s="187"/>
      <c r="I47" s="187"/>
      <c r="J47" s="185"/>
      <c r="K47" s="187"/>
      <c r="L47" s="187"/>
    </row>
    <row r="48" spans="2:12" x14ac:dyDescent="0.25">
      <c r="B48" s="192" t="s">
        <v>68</v>
      </c>
      <c r="C48" s="185"/>
      <c r="D48" s="193"/>
      <c r="E48" s="193"/>
      <c r="F48" s="193"/>
      <c r="G48" s="193"/>
      <c r="H48" s="187"/>
      <c r="I48" s="187"/>
      <c r="J48" s="185"/>
      <c r="K48" s="187"/>
      <c r="L48" s="187"/>
    </row>
    <row r="49" spans="2:12" x14ac:dyDescent="0.25">
      <c r="B49" s="185"/>
      <c r="C49" s="187"/>
      <c r="D49" s="187"/>
      <c r="E49" s="187"/>
      <c r="F49" s="187"/>
      <c r="G49" s="187"/>
      <c r="H49" s="187"/>
      <c r="I49" s="187"/>
      <c r="J49" s="185"/>
      <c r="K49" s="187"/>
      <c r="L49" s="187"/>
    </row>
    <row r="50" spans="2:12" x14ac:dyDescent="0.25">
      <c r="B50" s="187" t="s">
        <v>69</v>
      </c>
      <c r="C50" s="187" t="s">
        <v>70</v>
      </c>
      <c r="D50" s="185"/>
      <c r="E50" s="187"/>
      <c r="F50" s="187"/>
      <c r="G50" s="187"/>
      <c r="H50" s="187"/>
      <c r="I50" s="187"/>
      <c r="J50" s="185"/>
      <c r="K50" s="207"/>
      <c r="L50" s="187"/>
    </row>
    <row r="51" spans="2:12" x14ac:dyDescent="0.25">
      <c r="B51" s="185"/>
      <c r="C51" s="187"/>
      <c r="D51" s="187"/>
      <c r="E51" s="187"/>
      <c r="F51" s="187"/>
      <c r="G51" s="187"/>
      <c r="H51" s="187"/>
      <c r="I51" s="187"/>
      <c r="J51" s="185"/>
      <c r="K51" s="185"/>
      <c r="L51" s="187"/>
    </row>
    <row r="52" spans="2:12" x14ac:dyDescent="0.25">
      <c r="B52" s="187" t="s">
        <v>71</v>
      </c>
      <c r="C52" s="187" t="s">
        <v>72</v>
      </c>
      <c r="D52" s="187"/>
      <c r="E52" s="187"/>
      <c r="F52" s="185"/>
      <c r="G52" s="187"/>
      <c r="H52" s="187"/>
      <c r="I52" s="187"/>
      <c r="J52" s="185"/>
      <c r="K52" s="207"/>
      <c r="L52" s="187"/>
    </row>
    <row r="53" spans="2:12" x14ac:dyDescent="0.25">
      <c r="B53" s="187"/>
      <c r="C53" s="187"/>
      <c r="D53" s="187"/>
      <c r="E53" s="187"/>
      <c r="F53" s="185"/>
      <c r="G53" s="187"/>
      <c r="H53" s="187"/>
      <c r="I53" s="187"/>
      <c r="J53" s="185"/>
      <c r="K53" s="187"/>
      <c r="L53" s="187"/>
    </row>
    <row r="54" spans="2:12" x14ac:dyDescent="0.25">
      <c r="B54" s="187" t="s">
        <v>73</v>
      </c>
      <c r="C54" s="187" t="s">
        <v>74</v>
      </c>
      <c r="D54" s="187"/>
      <c r="E54" s="187"/>
      <c r="F54" s="185"/>
      <c r="G54" s="187"/>
      <c r="H54" s="187"/>
      <c r="I54" s="187"/>
      <c r="J54" s="185"/>
      <c r="K54" s="207"/>
      <c r="L54" s="187"/>
    </row>
    <row r="55" spans="2:12" x14ac:dyDescent="0.25">
      <c r="B55" s="185"/>
      <c r="C55" s="187"/>
      <c r="D55" s="187"/>
      <c r="E55" s="187"/>
      <c r="F55" s="187"/>
      <c r="G55" s="187"/>
      <c r="H55" s="187"/>
      <c r="I55" s="187"/>
      <c r="J55" s="185"/>
      <c r="K55" s="187"/>
      <c r="L55" s="187"/>
    </row>
    <row r="56" spans="2:12" x14ac:dyDescent="0.25">
      <c r="B56" s="185"/>
      <c r="C56" s="187"/>
      <c r="D56" s="187" t="s">
        <v>75</v>
      </c>
      <c r="E56" s="185"/>
      <c r="F56" s="187"/>
      <c r="G56" s="187"/>
      <c r="H56" s="187"/>
      <c r="I56" s="187"/>
      <c r="J56" s="185"/>
      <c r="K56" s="213">
        <f>SUM(K50+K52+K54)</f>
        <v>0</v>
      </c>
      <c r="L56" s="187"/>
    </row>
    <row r="57" spans="2:12" ht="15.75" thickBot="1" x14ac:dyDescent="0.3">
      <c r="B57" s="198"/>
      <c r="C57" s="197"/>
      <c r="D57" s="197"/>
      <c r="E57" s="197"/>
      <c r="F57" s="197"/>
      <c r="G57" s="197"/>
      <c r="H57" s="197"/>
      <c r="I57" s="197"/>
      <c r="J57" s="197"/>
      <c r="K57" s="197"/>
      <c r="L57" s="197"/>
    </row>
    <row r="58" spans="2:12" x14ac:dyDescent="0.25">
      <c r="B58" s="190" t="s">
        <v>76</v>
      </c>
      <c r="C58" s="185"/>
      <c r="D58" s="193"/>
      <c r="E58" s="193"/>
      <c r="F58" s="193"/>
      <c r="G58" s="193"/>
      <c r="H58" s="193"/>
      <c r="I58" s="193"/>
      <c r="J58" s="193"/>
      <c r="K58" s="193"/>
      <c r="L58" s="187"/>
    </row>
    <row r="59" spans="2:12" ht="15.75" thickBot="1" x14ac:dyDescent="0.3">
      <c r="B59" s="187" t="s">
        <v>77</v>
      </c>
      <c r="C59" s="185"/>
      <c r="D59" s="187"/>
      <c r="E59" s="187"/>
      <c r="F59" s="187"/>
      <c r="G59" s="187"/>
      <c r="H59" s="187"/>
      <c r="I59" s="187"/>
      <c r="J59" s="187"/>
      <c r="K59" s="187"/>
      <c r="L59" s="187"/>
    </row>
    <row r="60" spans="2:12" ht="15.75" thickBot="1" x14ac:dyDescent="0.3">
      <c r="B60" s="185"/>
      <c r="C60" s="187"/>
      <c r="D60" s="187"/>
      <c r="E60" s="187"/>
      <c r="F60" s="187"/>
      <c r="G60" s="187"/>
      <c r="H60" s="187"/>
      <c r="I60" s="206" t="s">
        <v>117</v>
      </c>
      <c r="J60" s="194" t="s">
        <v>78</v>
      </c>
      <c r="K60" s="206"/>
      <c r="L60" s="194" t="s">
        <v>79</v>
      </c>
    </row>
    <row r="61" spans="2:12" x14ac:dyDescent="0.25">
      <c r="B61" s="187" t="s">
        <v>80</v>
      </c>
      <c r="C61" s="185"/>
      <c r="D61" s="187"/>
      <c r="E61" s="187"/>
      <c r="F61" s="187"/>
      <c r="G61" s="187"/>
      <c r="H61" s="187"/>
      <c r="I61" s="187"/>
      <c r="J61" s="187"/>
      <c r="K61" s="187"/>
      <c r="L61" s="187"/>
    </row>
    <row r="62" spans="2:12" x14ac:dyDescent="0.25">
      <c r="B62" s="185"/>
      <c r="C62" s="187"/>
      <c r="D62" s="187"/>
      <c r="E62" s="187"/>
      <c r="F62" s="187"/>
      <c r="G62" s="187"/>
      <c r="H62" s="187"/>
      <c r="I62" s="187"/>
      <c r="J62" s="187"/>
      <c r="K62" s="187"/>
      <c r="L62" s="187"/>
    </row>
    <row r="63" spans="2:12" x14ac:dyDescent="0.25">
      <c r="B63" s="185"/>
      <c r="C63" s="187"/>
      <c r="D63" s="187"/>
      <c r="E63" s="187"/>
      <c r="F63" s="187"/>
      <c r="G63" s="187"/>
      <c r="H63" s="187"/>
      <c r="I63" s="187"/>
      <c r="J63" s="187"/>
      <c r="K63" s="187"/>
      <c r="L63" s="187"/>
    </row>
    <row r="64" spans="2:12" x14ac:dyDescent="0.25">
      <c r="B64" s="185"/>
      <c r="C64" s="187"/>
      <c r="D64" s="188" t="s">
        <v>81</v>
      </c>
      <c r="E64" s="187"/>
      <c r="F64" s="187"/>
      <c r="G64" s="187"/>
      <c r="H64" s="187"/>
      <c r="I64" s="189" t="s">
        <v>82</v>
      </c>
      <c r="J64" s="187"/>
      <c r="K64" s="188" t="s">
        <v>83</v>
      </c>
      <c r="L64" s="187"/>
    </row>
    <row r="65" spans="2:12" x14ac:dyDescent="0.25">
      <c r="B65" s="185"/>
      <c r="C65" s="187"/>
      <c r="D65" s="187"/>
      <c r="E65" s="187"/>
      <c r="F65" s="187"/>
      <c r="G65" s="187"/>
      <c r="H65" s="187"/>
      <c r="I65" s="187"/>
      <c r="J65" s="187"/>
      <c r="K65" s="187"/>
      <c r="L65" s="187"/>
    </row>
    <row r="66" spans="2:12" x14ac:dyDescent="0.25">
      <c r="B66" s="203" t="s">
        <v>123</v>
      </c>
      <c r="C66" s="199"/>
      <c r="D66" s="199"/>
      <c r="E66" s="199"/>
      <c r="F66" s="199"/>
      <c r="G66" s="199"/>
      <c r="H66" s="200"/>
      <c r="I66" s="201" t="s">
        <v>119</v>
      </c>
      <c r="J66" s="187"/>
      <c r="K66" s="207" t="s">
        <v>125</v>
      </c>
      <c r="L66" s="187"/>
    </row>
    <row r="67" spans="2:12" x14ac:dyDescent="0.25">
      <c r="B67" s="185"/>
      <c r="C67" s="187"/>
      <c r="D67" s="187"/>
      <c r="E67" s="187"/>
      <c r="F67" s="187"/>
      <c r="G67" s="187"/>
      <c r="H67" s="187"/>
      <c r="I67" s="187"/>
      <c r="J67" s="187"/>
      <c r="K67" s="187"/>
      <c r="L67" s="187"/>
    </row>
    <row r="68" spans="2:12" x14ac:dyDescent="0.25">
      <c r="B68" s="203"/>
      <c r="C68" s="199"/>
      <c r="D68" s="199"/>
      <c r="E68" s="199"/>
      <c r="F68" s="199"/>
      <c r="G68" s="199"/>
      <c r="H68" s="193"/>
      <c r="I68" s="204"/>
      <c r="J68" s="193"/>
      <c r="K68" s="207"/>
      <c r="L68" s="187"/>
    </row>
    <row r="69" spans="2:12" x14ac:dyDescent="0.25">
      <c r="B69" s="187" t="s">
        <v>84</v>
      </c>
      <c r="C69" s="185"/>
      <c r="D69" s="187"/>
      <c r="E69" s="187"/>
      <c r="F69" s="187"/>
      <c r="G69" s="187"/>
      <c r="H69" s="193"/>
      <c r="I69" s="187"/>
      <c r="J69" s="185"/>
      <c r="K69" s="187" t="s">
        <v>85</v>
      </c>
      <c r="L69" s="187"/>
    </row>
    <row r="70" spans="2:12" x14ac:dyDescent="0.25">
      <c r="B70" s="185"/>
      <c r="C70" s="187"/>
      <c r="D70" s="187"/>
      <c r="E70" s="187"/>
      <c r="F70" s="187"/>
      <c r="G70" s="187"/>
      <c r="H70" s="187"/>
      <c r="I70" s="187"/>
      <c r="J70" s="187"/>
      <c r="K70" s="187"/>
      <c r="L70" s="187"/>
    </row>
    <row r="71" spans="2:12" x14ac:dyDescent="0.25">
      <c r="B71" s="185"/>
      <c r="C71" s="187"/>
      <c r="D71" s="187"/>
      <c r="E71" s="187"/>
      <c r="F71" s="187"/>
      <c r="G71" s="187"/>
      <c r="H71" s="187"/>
      <c r="I71" s="187"/>
      <c r="J71" s="187"/>
      <c r="K71" s="187"/>
      <c r="L71" s="187"/>
    </row>
  </sheetData>
  <mergeCells count="7">
    <mergeCell ref="A9:M9"/>
    <mergeCell ref="B10:H10"/>
    <mergeCell ref="A11:M11"/>
    <mergeCell ref="A5:M5"/>
    <mergeCell ref="A6:M6"/>
    <mergeCell ref="B7:J7"/>
    <mergeCell ref="A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DocumentationPage</vt:lpstr>
      <vt:lpstr>CoverLetter</vt:lpstr>
      <vt:lpstr>GeneralInstructions</vt:lpstr>
      <vt:lpstr>StepbyStep...</vt:lpstr>
      <vt:lpstr>Agency Summary</vt:lpstr>
      <vt:lpstr>MR Services Central Office</vt:lpstr>
      <vt:lpstr>Middle TN Regional Office</vt:lpstr>
      <vt:lpstr>Shelby &amp; Madison</vt:lpstr>
      <vt:lpstr>East TN Regional Office</vt:lpstr>
      <vt:lpstr>Arlington Developmental Center</vt:lpstr>
      <vt:lpstr>Clover Bottom Developmental Cen</vt:lpstr>
      <vt:lpstr>Greene Valley Developmental Cen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dd22245</dc:creator>
  <cp:lastModifiedBy>Michelle Stephenson</cp:lastModifiedBy>
  <dcterms:created xsi:type="dcterms:W3CDTF">2012-10-25T12:22:55Z</dcterms:created>
  <dcterms:modified xsi:type="dcterms:W3CDTF">2012-10-31T19:51:11Z</dcterms:modified>
</cp:coreProperties>
</file>